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0950"/>
  </bookViews>
  <sheets>
    <sheet name="Sheet2" sheetId="2" r:id="rId1"/>
  </sheets>
  <definedNames>
    <definedName name="_xlnm._FilterDatabase" localSheetId="0" hidden="1">Sheet2!$A$4:$V$167</definedName>
    <definedName name="_xlnm.Print_Area" localSheetId="0">Sheet2!$A$1:$G$167</definedName>
    <definedName name="_xlnm.Print_Titles" localSheetId="0">Sheet2!$2:$4</definedName>
  </definedNames>
  <calcPr calcId="144525" iterate="true" iterateCount="100" iterateDelta="0.001"/>
</workbook>
</file>

<file path=xl/sharedStrings.xml><?xml version="1.0" encoding="utf-8"?>
<sst xmlns="http://schemas.openxmlformats.org/spreadsheetml/2006/main" count="463" uniqueCount="73">
  <si>
    <r>
      <t>附件</t>
    </r>
    <r>
      <rPr>
        <sz val="14"/>
        <color theme="1"/>
        <rFont val="黑体"/>
        <charset val="134"/>
      </rPr>
      <t>1</t>
    </r>
  </si>
  <si>
    <r>
      <t>2024</t>
    </r>
    <r>
      <rPr>
        <sz val="16"/>
        <rFont val="方正小标宋简体"/>
        <charset val="134"/>
      </rPr>
      <t>年中央集中彩票公益金支持体育事业专项资金预算明细表</t>
    </r>
  </si>
  <si>
    <t>单位：万元</t>
  </si>
  <si>
    <t>单位/区</t>
  </si>
  <si>
    <t>项目类别</t>
  </si>
  <si>
    <t>项目名称</t>
  </si>
  <si>
    <t>项目编码</t>
  </si>
  <si>
    <t>合计</t>
  </si>
  <si>
    <t>提前下达</t>
  </si>
  <si>
    <t>此次下达</t>
  </si>
  <si>
    <r>
      <rPr>
        <b/>
        <sz val="10"/>
        <rFont val="仿宋_GB2312"/>
        <charset val="134"/>
      </rPr>
      <t>各区合计</t>
    </r>
  </si>
  <si>
    <r>
      <rPr>
        <sz val="10"/>
        <rFont val="仿宋_GB2312"/>
        <charset val="134"/>
      </rPr>
      <t>滨海新区</t>
    </r>
  </si>
  <si>
    <r>
      <rPr>
        <sz val="10"/>
        <rFont val="仿宋_GB2312"/>
        <charset val="134"/>
      </rPr>
      <t>小计</t>
    </r>
  </si>
  <si>
    <r>
      <rPr>
        <sz val="10"/>
        <rFont val="仿宋_GB2312"/>
        <charset val="134"/>
      </rPr>
      <t>一般补助资金</t>
    </r>
  </si>
  <si>
    <r>
      <rPr>
        <sz val="10"/>
        <rFont val="仿宋_GB2312"/>
        <charset val="134"/>
      </rPr>
      <t>全民健身场地设施建设</t>
    </r>
  </si>
  <si>
    <t>1200024P17M64W10007X</t>
  </si>
  <si>
    <r>
      <rPr>
        <sz val="10"/>
        <rFont val="仿宋_GB2312"/>
        <charset val="134"/>
      </rPr>
      <t>全民健身赛事活动</t>
    </r>
  </si>
  <si>
    <t>12000024P17M64W10008H</t>
  </si>
  <si>
    <r>
      <rPr>
        <sz val="10"/>
        <rFont val="仿宋_GB2312"/>
        <charset val="134"/>
      </rPr>
      <t>常态化国民体质监测</t>
    </r>
  </si>
  <si>
    <r>
      <rPr>
        <sz val="10"/>
        <rFont val="仿宋_GB2312"/>
        <charset val="134"/>
      </rPr>
      <t>万村女性指导员培训</t>
    </r>
  </si>
  <si>
    <r>
      <rPr>
        <sz val="10"/>
        <rFont val="仿宋_GB2312"/>
        <charset val="134"/>
      </rPr>
      <t>全民健身志愿服务</t>
    </r>
  </si>
  <si>
    <r>
      <rPr>
        <sz val="10"/>
        <rFont val="仿宋_GB2312"/>
        <charset val="134"/>
      </rPr>
      <t>推行国家体育锻炼标准</t>
    </r>
  </si>
  <si>
    <r>
      <rPr>
        <sz val="10"/>
        <rFont val="仿宋_GB2312"/>
        <charset val="134"/>
      </rPr>
      <t>国家高水平体育后备人才基地</t>
    </r>
  </si>
  <si>
    <r>
      <rPr>
        <sz val="10"/>
        <rFont val="仿宋_GB2312"/>
        <charset val="134"/>
      </rPr>
      <t>支持创建全国全民运动健身模范区</t>
    </r>
  </si>
  <si>
    <r>
      <rPr>
        <sz val="10"/>
        <rFont val="仿宋_GB2312"/>
        <charset val="134"/>
      </rPr>
      <t>和平区</t>
    </r>
  </si>
  <si>
    <r>
      <rPr>
        <sz val="10"/>
        <rFont val="仿宋_GB2312"/>
        <charset val="134"/>
      </rPr>
      <t>河西区</t>
    </r>
  </si>
  <si>
    <r>
      <rPr>
        <sz val="10"/>
        <rFont val="仿宋_GB2312"/>
        <charset val="134"/>
      </rPr>
      <t>南开区</t>
    </r>
  </si>
  <si>
    <r>
      <rPr>
        <sz val="10"/>
        <rFont val="仿宋_GB2312"/>
        <charset val="134"/>
      </rPr>
      <t>河东区</t>
    </r>
  </si>
  <si>
    <r>
      <rPr>
        <sz val="10"/>
        <rFont val="仿宋_GB2312"/>
        <charset val="134"/>
      </rPr>
      <t>资助青少年体育训练中心建设</t>
    </r>
  </si>
  <si>
    <r>
      <rPr>
        <sz val="10"/>
        <rFont val="仿宋_GB2312"/>
        <charset val="134"/>
      </rPr>
      <t>河北区</t>
    </r>
  </si>
  <si>
    <r>
      <rPr>
        <sz val="10"/>
        <rFont val="仿宋_GB2312"/>
        <charset val="134"/>
      </rPr>
      <t>红桥区</t>
    </r>
  </si>
  <si>
    <r>
      <rPr>
        <sz val="10"/>
        <rFont val="仿宋_GB2312"/>
        <charset val="134"/>
      </rPr>
      <t>东丽区</t>
    </r>
  </si>
  <si>
    <r>
      <rPr>
        <sz val="10"/>
        <rFont val="仿宋_GB2312"/>
        <charset val="134"/>
      </rPr>
      <t>西青区</t>
    </r>
  </si>
  <si>
    <r>
      <rPr>
        <sz val="10"/>
        <rFont val="仿宋_GB2312"/>
        <charset val="134"/>
      </rPr>
      <t>津南区</t>
    </r>
  </si>
  <si>
    <r>
      <rPr>
        <sz val="10"/>
        <rFont val="仿宋_GB2312"/>
        <charset val="134"/>
      </rPr>
      <t>北辰区</t>
    </r>
  </si>
  <si>
    <r>
      <rPr>
        <sz val="10"/>
        <rFont val="仿宋_GB2312"/>
        <charset val="134"/>
      </rPr>
      <t>宝坻区</t>
    </r>
  </si>
  <si>
    <r>
      <rPr>
        <sz val="10"/>
        <rFont val="仿宋_GB2312"/>
        <charset val="134"/>
      </rPr>
      <t>支持基层体校建设</t>
    </r>
  </si>
  <si>
    <r>
      <rPr>
        <sz val="10"/>
        <rFont val="仿宋_GB2312"/>
        <charset val="134"/>
      </rPr>
      <t>武清区</t>
    </r>
  </si>
  <si>
    <r>
      <rPr>
        <sz val="10"/>
        <rFont val="仿宋_GB2312"/>
        <charset val="134"/>
      </rPr>
      <t>静海区</t>
    </r>
  </si>
  <si>
    <r>
      <rPr>
        <sz val="10"/>
        <rFont val="仿宋_GB2312"/>
        <charset val="134"/>
      </rPr>
      <t>蓟州区</t>
    </r>
  </si>
  <si>
    <r>
      <rPr>
        <sz val="10"/>
        <rFont val="仿宋_GB2312"/>
        <charset val="134"/>
      </rPr>
      <t>宁河区</t>
    </r>
  </si>
  <si>
    <r>
      <rPr>
        <sz val="10"/>
        <rFont val="仿宋_GB2312"/>
        <charset val="134"/>
      </rPr>
      <t>青少年运动普及</t>
    </r>
  </si>
  <si>
    <r>
      <rPr>
        <b/>
        <sz val="10"/>
        <rFont val="仿宋_GB2312"/>
        <charset val="134"/>
      </rPr>
      <t>市体育局合计</t>
    </r>
  </si>
  <si>
    <r>
      <rPr>
        <sz val="10"/>
        <rFont val="仿宋_GB2312"/>
        <charset val="134"/>
      </rPr>
      <t>天津市网球运动管理中心</t>
    </r>
  </si>
  <si>
    <r>
      <rPr>
        <sz val="10"/>
        <rFont val="Times New Roman"/>
        <charset val="134"/>
      </rPr>
      <t>U</t>
    </r>
    <r>
      <rPr>
        <sz val="10"/>
        <rFont val="仿宋_GB2312"/>
        <charset val="134"/>
      </rPr>
      <t>系列赛事活动</t>
    </r>
    <r>
      <rPr>
        <sz val="10"/>
        <rFont val="Times New Roman"/>
        <charset val="134"/>
      </rPr>
      <t xml:space="preserve"> </t>
    </r>
  </si>
  <si>
    <t>12000024P17EL2610056L</t>
  </si>
  <si>
    <r>
      <rPr>
        <sz val="10"/>
        <rFont val="仿宋_GB2312"/>
        <charset val="134"/>
      </rPr>
      <t>天津市小球运动管理中心</t>
    </r>
  </si>
  <si>
    <r>
      <rPr>
        <sz val="10"/>
        <rFont val="仿宋_GB2312"/>
        <charset val="134"/>
      </rPr>
      <t>天津市自行车击剑运动管理中心</t>
    </r>
  </si>
  <si>
    <r>
      <rPr>
        <sz val="10"/>
        <rFont val="仿宋_GB2312"/>
        <charset val="134"/>
      </rPr>
      <t>天津市田径运动管理中心</t>
    </r>
  </si>
  <si>
    <r>
      <rPr>
        <sz val="10"/>
        <rFont val="仿宋_GB2312"/>
        <charset val="134"/>
      </rPr>
      <t>天津市游泳运动管理中心</t>
    </r>
  </si>
  <si>
    <r>
      <rPr>
        <sz val="10"/>
        <rFont val="仿宋_GB2312"/>
        <charset val="134"/>
      </rPr>
      <t>重点项目布局</t>
    </r>
  </si>
  <si>
    <t>12000024P17EL2610060T</t>
  </si>
  <si>
    <t>12000024P1706DJ10010J</t>
  </si>
  <si>
    <r>
      <rPr>
        <sz val="10"/>
        <rFont val="仿宋_GB2312"/>
        <charset val="134"/>
      </rPr>
      <t>天津市冬季和水上运动管理中心</t>
    </r>
  </si>
  <si>
    <t>12000024P1706DJ10008K</t>
  </si>
  <si>
    <t>12000024P17XY9010031F</t>
  </si>
  <si>
    <t>12000024P17EL2610058U</t>
  </si>
  <si>
    <r>
      <rPr>
        <sz val="10"/>
        <rFont val="仿宋_GB2312"/>
        <charset val="134"/>
      </rPr>
      <t>天津市体操武术射击射箭运动管理中心</t>
    </r>
  </si>
  <si>
    <r>
      <rPr>
        <sz val="10"/>
        <rFont val="仿宋_GB2312"/>
        <charset val="134"/>
      </rPr>
      <t>青少年体育后备人才培养</t>
    </r>
  </si>
  <si>
    <t>12000024P17EL2610061E</t>
  </si>
  <si>
    <r>
      <rPr>
        <sz val="10"/>
        <rFont val="仿宋_GB2312"/>
        <charset val="134"/>
      </rPr>
      <t>天津市体育竞赛和社会体育事务中心</t>
    </r>
  </si>
  <si>
    <r>
      <rPr>
        <sz val="10"/>
        <rFont val="仿宋_GB2312"/>
        <charset val="134"/>
      </rPr>
      <t>国家级社会体育指导员培训</t>
    </r>
  </si>
  <si>
    <t>12000024P17DH8F10019L</t>
  </si>
  <si>
    <t>12000024P17DH8F100200</t>
  </si>
  <si>
    <r>
      <rPr>
        <sz val="10"/>
        <rFont val="仿宋_GB2312"/>
        <charset val="134"/>
      </rPr>
      <t>天津市举重摔跤柔道拳击跆拳道运动管理中心</t>
    </r>
  </si>
  <si>
    <t>12000024P17EL26100622</t>
  </si>
  <si>
    <r>
      <rPr>
        <sz val="10"/>
        <rFont val="仿宋_GB2312"/>
        <charset val="134"/>
      </rPr>
      <t>天津市体育综合保障中心</t>
    </r>
  </si>
  <si>
    <t>12000024P17XY9010034A</t>
  </si>
  <si>
    <r>
      <rPr>
        <sz val="10"/>
        <rFont val="仿宋_GB2312"/>
        <charset val="134"/>
      </rPr>
      <t>天津市体育运动学校</t>
    </r>
  </si>
  <si>
    <t>12000024P17EL26100578</t>
  </si>
  <si>
    <r>
      <rPr>
        <sz val="10"/>
        <rFont val="仿宋_GB2312"/>
        <charset val="134"/>
      </rPr>
      <t>天津体育职业学院</t>
    </r>
  </si>
  <si>
    <r>
      <rPr>
        <sz val="10"/>
        <rFont val="仿宋_GB2312"/>
        <charset val="134"/>
      </rPr>
      <t>天津市奥林匹克中心</t>
    </r>
  </si>
  <si>
    <r>
      <rPr>
        <sz val="10"/>
        <rFont val="仿宋_GB2312"/>
        <charset val="134"/>
      </rPr>
      <t>天津市体育局计财处</t>
    </r>
  </si>
</sst>
</file>

<file path=xl/styles.xml><?xml version="1.0" encoding="utf-8"?>
<styleSheet xmlns="http://schemas.openxmlformats.org/spreadsheetml/2006/main">
  <numFmts count="6">
    <numFmt numFmtId="176" formatCode="0_);[Red]\(0\)"/>
    <numFmt numFmtId="43" formatCode="_ * #,##0.00_ ;_ * \-#,##0.00_ ;_ * &quot;-&quot;??_ ;_ @_ "/>
    <numFmt numFmtId="41" formatCode="_ * #,##0_ ;_ * \-#,##0_ ;_ * &quot;-&quot;_ ;_ @_ "/>
    <numFmt numFmtId="177" formatCode="0.0_);[Red]\(0.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sz val="14"/>
      <color rgb="FFFF0000"/>
      <name val="Times New Roman"/>
      <charset val="134"/>
    </font>
    <font>
      <sz val="16"/>
      <name val="Times New Roman"/>
      <charset val="134"/>
    </font>
    <font>
      <sz val="16"/>
      <name val="方正小标宋简体"/>
      <charset val="134"/>
    </font>
    <font>
      <b/>
      <sz val="16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theme="1"/>
      <name val="黑体"/>
      <charset val="134"/>
    </font>
    <font>
      <b/>
      <sz val="10"/>
      <name val="仿宋_GB2312"/>
      <charset val="134"/>
    </font>
    <font>
      <sz val="1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0" fontId="26" fillId="0" borderId="0"/>
    <xf numFmtId="0" fontId="22" fillId="0" borderId="0"/>
    <xf numFmtId="0" fontId="22" fillId="0" borderId="0">
      <alignment vertical="center"/>
    </xf>
    <xf numFmtId="0" fontId="16" fillId="14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4" fillId="18" borderId="12" applyNumberFormat="false" applyAlignment="false" applyProtection="false">
      <alignment vertical="center"/>
    </xf>
    <xf numFmtId="0" fontId="25" fillId="19" borderId="13" applyNumberFormat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2" fillId="0" borderId="0" applyProtection="false"/>
    <xf numFmtId="0" fontId="15" fillId="26" borderId="0" applyNumberFormat="false" applyBorder="false" applyAlignment="false" applyProtection="false">
      <alignment vertical="center"/>
    </xf>
    <xf numFmtId="0" fontId="26" fillId="0" borderId="0"/>
    <xf numFmtId="0" fontId="35" fillId="0" borderId="1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0" fillId="29" borderId="14" applyNumberFormat="false" applyFont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32" fillId="30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33" fillId="31" borderId="0" applyNumberFormat="false" applyBorder="false" applyAlignment="false" applyProtection="false">
      <alignment vertical="center"/>
    </xf>
    <xf numFmtId="0" fontId="34" fillId="18" borderId="8" applyNumberFormat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7" fillId="5" borderId="8" applyNumberFormat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2" fillId="0" borderId="0" xfId="0" applyFont="true">
      <alignment vertical="center"/>
    </xf>
    <xf numFmtId="0" fontId="0" fillId="0" borderId="0" xfId="0" applyFill="true">
      <alignment vertical="center"/>
    </xf>
    <xf numFmtId="0" fontId="4" fillId="0" borderId="0" xfId="0" applyFont="true" applyFill="true">
      <alignment vertical="center"/>
    </xf>
    <xf numFmtId="177" fontId="4" fillId="0" borderId="0" xfId="0" applyNumberFormat="true" applyFont="true" applyFill="true" applyAlignment="true">
      <alignment horizontal="right" vertical="center"/>
    </xf>
    <xf numFmtId="177" fontId="4" fillId="0" borderId="0" xfId="0" applyNumberFormat="true" applyFont="true" applyFill="true">
      <alignment vertical="center"/>
    </xf>
    <xf numFmtId="0" fontId="5" fillId="0" borderId="0" xfId="0" applyFont="true" applyFill="true">
      <alignment vertical="center"/>
    </xf>
    <xf numFmtId="0" fontId="6" fillId="0" borderId="0" xfId="0" applyFont="true" applyFill="true">
      <alignment vertical="center"/>
    </xf>
    <xf numFmtId="177" fontId="7" fillId="0" borderId="0" xfId="3" applyNumberFormat="true" applyFont="true" applyFill="true" applyAlignment="true">
      <alignment horizontal="center" vertical="center"/>
    </xf>
    <xf numFmtId="177" fontId="8" fillId="0" borderId="0" xfId="3" applyNumberFormat="true" applyFont="true" applyFill="true" applyAlignment="true">
      <alignment horizontal="center" vertical="center"/>
    </xf>
    <xf numFmtId="177" fontId="9" fillId="0" borderId="0" xfId="3" applyNumberFormat="true" applyFont="true" applyFill="true" applyAlignment="true">
      <alignment horizontal="center" vertical="center"/>
    </xf>
    <xf numFmtId="177" fontId="10" fillId="0" borderId="1" xfId="3" applyNumberFormat="true" applyFont="true" applyFill="true" applyBorder="true" applyAlignment="true">
      <alignment horizontal="center" vertical="center" wrapText="true"/>
    </xf>
    <xf numFmtId="177" fontId="11" fillId="2" borderId="1" xfId="3" applyNumberFormat="true" applyFont="true" applyFill="true" applyBorder="true" applyAlignment="true">
      <alignment horizontal="center" vertical="center" wrapText="true"/>
    </xf>
    <xf numFmtId="177" fontId="12" fillId="2" borderId="2" xfId="3" applyNumberFormat="true" applyFont="true" applyFill="true" applyBorder="true" applyAlignment="true">
      <alignment horizontal="center" vertical="center" wrapText="true"/>
    </xf>
    <xf numFmtId="177" fontId="12" fillId="2" borderId="3" xfId="3" applyNumberFormat="true" applyFont="true" applyFill="true" applyBorder="true" applyAlignment="true">
      <alignment horizontal="center" vertical="center" wrapText="true"/>
    </xf>
    <xf numFmtId="177" fontId="12" fillId="2" borderId="4" xfId="3" applyNumberFormat="true" applyFont="true" applyFill="true" applyBorder="true" applyAlignment="true">
      <alignment horizontal="center" vertical="center" wrapText="true"/>
    </xf>
    <xf numFmtId="177" fontId="13" fillId="2" borderId="5" xfId="3" applyNumberFormat="true" applyFont="true" applyFill="true" applyBorder="true" applyAlignment="true">
      <alignment horizontal="center" vertical="center" wrapText="true"/>
    </xf>
    <xf numFmtId="177" fontId="13" fillId="2" borderId="1" xfId="3" applyNumberFormat="true" applyFont="true" applyFill="true" applyBorder="true" applyAlignment="true">
      <alignment horizontal="center" vertical="center" wrapText="true"/>
    </xf>
    <xf numFmtId="177" fontId="13" fillId="2" borderId="6" xfId="3" applyNumberFormat="true" applyFont="true" applyFill="true" applyBorder="true" applyAlignment="true">
      <alignment horizontal="center" vertical="center" wrapText="true"/>
    </xf>
    <xf numFmtId="177" fontId="13" fillId="2" borderId="7" xfId="3" applyNumberFormat="true" applyFont="true" applyFill="true" applyBorder="true" applyAlignment="true">
      <alignment horizontal="center" vertical="center" wrapText="true"/>
    </xf>
    <xf numFmtId="177" fontId="6" fillId="0" borderId="0" xfId="0" applyNumberFormat="true" applyFont="true" applyFill="true" applyAlignment="true">
      <alignment horizontal="right" vertical="center"/>
    </xf>
    <xf numFmtId="177" fontId="6" fillId="0" borderId="0" xfId="0" applyNumberFormat="true" applyFont="true" applyFill="true">
      <alignment vertical="center"/>
    </xf>
    <xf numFmtId="177" fontId="9" fillId="0" borderId="0" xfId="3" applyNumberFormat="true" applyFont="true" applyFill="true" applyAlignment="true">
      <alignment horizontal="right" vertical="center"/>
    </xf>
    <xf numFmtId="177" fontId="14" fillId="0" borderId="0" xfId="0" applyNumberFormat="true" applyFont="true" applyFill="true">
      <alignment vertical="center"/>
    </xf>
    <xf numFmtId="177" fontId="10" fillId="0" borderId="1" xfId="3" applyNumberFormat="true" applyFont="true" applyBorder="true" applyAlignment="true">
      <alignment horizontal="center" vertical="center" wrapText="true"/>
    </xf>
    <xf numFmtId="177" fontId="13" fillId="2" borderId="1" xfId="0" applyNumberFormat="true" applyFont="true" applyFill="true" applyBorder="true" applyAlignment="true">
      <alignment horizontal="right" vertical="center"/>
    </xf>
    <xf numFmtId="177" fontId="12" fillId="2" borderId="4" xfId="3" applyNumberFormat="true" applyFont="true" applyFill="true" applyBorder="true" applyAlignment="true">
      <alignment horizontal="right" vertical="center" wrapText="true"/>
    </xf>
    <xf numFmtId="177" fontId="13" fillId="2" borderId="1" xfId="3" applyNumberFormat="true" applyFont="true" applyFill="true" applyBorder="true" applyAlignment="true">
      <alignment horizontal="right" vertical="center" wrapText="true"/>
    </xf>
    <xf numFmtId="176" fontId="2" fillId="0" borderId="0" xfId="0" applyNumberFormat="true" applyFont="true" applyFill="true">
      <alignment vertical="center"/>
    </xf>
    <xf numFmtId="177" fontId="12" fillId="2" borderId="1" xfId="3" applyNumberFormat="true" applyFont="true" applyFill="true" applyBorder="true" applyAlignment="true">
      <alignment horizontal="right" vertical="center" wrapText="true"/>
    </xf>
    <xf numFmtId="0" fontId="13" fillId="2" borderId="1" xfId="0" applyFont="true" applyFill="true" applyBorder="true" applyAlignment="true">
      <alignment horizontal="center" vertical="center" wrapText="true"/>
    </xf>
    <xf numFmtId="0" fontId="13" fillId="2" borderId="5" xfId="0" applyFont="true" applyFill="true" applyBorder="true" applyAlignment="true">
      <alignment horizontal="center" vertical="center" wrapText="true"/>
    </xf>
    <xf numFmtId="0" fontId="13" fillId="2" borderId="6" xfId="0" applyFont="true" applyFill="true" applyBorder="true" applyAlignment="true">
      <alignment horizontal="center" vertical="center" wrapText="true"/>
    </xf>
    <xf numFmtId="0" fontId="13" fillId="2" borderId="7" xfId="0" applyFont="true" applyFill="true" applyBorder="true" applyAlignment="true">
      <alignment horizontal="center" vertical="center" wrapText="true"/>
    </xf>
  </cellXfs>
  <cellStyles count="54">
    <cellStyle name="常规" xfId="0" builtinId="0"/>
    <cellStyle name="常规 5" xfId="1"/>
    <cellStyle name="常规 4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常规 2 2" xfId="25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167"/>
  <sheetViews>
    <sheetView showZeros="0" tabSelected="1" topLeftCell="A17" workbookViewId="0">
      <selection activeCell="A6" sqref="A6:D6"/>
    </sheetView>
  </sheetViews>
  <sheetFormatPr defaultColWidth="9" defaultRowHeight="13.5"/>
  <cols>
    <col min="1" max="1" width="25.125" style="6" customWidth="true"/>
    <col min="2" max="2" width="12.375" style="7" customWidth="true"/>
    <col min="3" max="3" width="30.75" style="7" customWidth="true"/>
    <col min="4" max="4" width="24.125" style="7" customWidth="true"/>
    <col min="5" max="5" width="10" style="8" customWidth="true"/>
    <col min="6" max="7" width="10" style="9" customWidth="true"/>
    <col min="8" max="13" width="9" style="6" customWidth="true"/>
    <col min="14" max="14" width="18.125" style="6" customWidth="true"/>
    <col min="15" max="21" width="9" style="6" customWidth="true"/>
    <col min="22" max="16384" width="9" style="6"/>
  </cols>
  <sheetData>
    <row r="1" s="1" customFormat="true" ht="18.75" spans="1:7">
      <c r="A1" s="10" t="s">
        <v>0</v>
      </c>
      <c r="B1" s="11"/>
      <c r="C1" s="11"/>
      <c r="D1" s="11"/>
      <c r="E1" s="24"/>
      <c r="F1" s="25"/>
      <c r="G1" s="25"/>
    </row>
    <row r="2" ht="39.75" customHeight="true" spans="1:7">
      <c r="A2" s="12" t="s">
        <v>1</v>
      </c>
      <c r="B2" s="13"/>
      <c r="C2" s="13"/>
      <c r="D2" s="13"/>
      <c r="E2" s="13"/>
      <c r="F2" s="13"/>
      <c r="G2" s="13"/>
    </row>
    <row r="3" ht="20.25" spans="1:7">
      <c r="A3" s="14"/>
      <c r="B3" s="14"/>
      <c r="C3" s="14"/>
      <c r="D3" s="14"/>
      <c r="E3" s="26"/>
      <c r="F3" s="14"/>
      <c r="G3" s="27" t="s">
        <v>2</v>
      </c>
    </row>
    <row r="4" s="2" customFormat="true" ht="39.75" customHeight="true" spans="1:7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28" t="s">
        <v>8</v>
      </c>
      <c r="G4" s="28" t="s">
        <v>9</v>
      </c>
    </row>
    <row r="5" s="3" customFormat="true" ht="26.1" customHeight="true" spans="1:22">
      <c r="A5" s="16" t="s">
        <v>7</v>
      </c>
      <c r="B5" s="16"/>
      <c r="C5" s="16"/>
      <c r="D5" s="16"/>
      <c r="E5" s="29">
        <f>E6+E128</f>
        <v>5246</v>
      </c>
      <c r="F5" s="29">
        <f t="shared" ref="F5:G5" si="0">F6+F128</f>
        <v>1929</v>
      </c>
      <c r="G5" s="29">
        <f t="shared" si="0"/>
        <v>3317</v>
      </c>
      <c r="V5" s="32"/>
    </row>
    <row r="6" s="3" customFormat="true" ht="26.1" customHeight="true" spans="1:22">
      <c r="A6" s="17" t="s">
        <v>10</v>
      </c>
      <c r="B6" s="18"/>
      <c r="C6" s="18"/>
      <c r="D6" s="19"/>
      <c r="E6" s="30">
        <f>E7+E17+E23+E30+E36+E43+E49+E55+E62+E69+E77+E86+E94+E102+E110+E118</f>
        <v>2774.7</v>
      </c>
      <c r="F6" s="30">
        <f t="shared" ref="F6:G6" si="1">F7+F17+F23+F30+F36+F43+F49+F55+F62+F69+F77+F86+F94+F102+F110+F118</f>
        <v>766.5</v>
      </c>
      <c r="G6" s="30">
        <f t="shared" si="1"/>
        <v>2008.2</v>
      </c>
      <c r="V6" s="32"/>
    </row>
    <row r="7" s="3" customFormat="true" ht="26.1" customHeight="true" spans="1:7">
      <c r="A7" s="20" t="s">
        <v>11</v>
      </c>
      <c r="B7" s="21" t="s">
        <v>12</v>
      </c>
      <c r="C7" s="21"/>
      <c r="D7" s="21"/>
      <c r="E7" s="31">
        <f>SUM(E8:E16)</f>
        <v>359.7</v>
      </c>
      <c r="F7" s="31">
        <f t="shared" ref="F7:G7" si="2">SUM(F8:F16)</f>
        <v>106</v>
      </c>
      <c r="G7" s="31">
        <f t="shared" si="2"/>
        <v>253.7</v>
      </c>
    </row>
    <row r="8" s="3" customFormat="true" ht="26.1" customHeight="true" spans="1:7">
      <c r="A8" s="22"/>
      <c r="B8" s="21" t="s">
        <v>13</v>
      </c>
      <c r="C8" s="21" t="s">
        <v>14</v>
      </c>
      <c r="D8" s="21" t="s">
        <v>15</v>
      </c>
      <c r="E8" s="31">
        <f>SUM(F8:G8)</f>
        <v>30</v>
      </c>
      <c r="F8" s="31">
        <v>30</v>
      </c>
      <c r="G8" s="31"/>
    </row>
    <row r="9" s="3" customFormat="true" ht="26.1" customHeight="true" spans="1:7">
      <c r="A9" s="22"/>
      <c r="B9" s="21" t="s">
        <v>13</v>
      </c>
      <c r="C9" s="21" t="s">
        <v>16</v>
      </c>
      <c r="D9" s="21" t="s">
        <v>15</v>
      </c>
      <c r="E9" s="31">
        <f t="shared" ref="E9:E72" si="3">SUM(F9:G9)</f>
        <v>5</v>
      </c>
      <c r="F9" s="31">
        <v>5</v>
      </c>
      <c r="G9" s="31"/>
    </row>
    <row r="10" s="3" customFormat="true" ht="26.1" customHeight="true" spans="1:7">
      <c r="A10" s="22"/>
      <c r="B10" s="21" t="s">
        <v>13</v>
      </c>
      <c r="C10" s="21" t="s">
        <v>16</v>
      </c>
      <c r="D10" s="21" t="s">
        <v>17</v>
      </c>
      <c r="E10" s="31">
        <f t="shared" si="3"/>
        <v>51.5</v>
      </c>
      <c r="F10" s="31"/>
      <c r="G10" s="31">
        <v>51.5</v>
      </c>
    </row>
    <row r="11" s="3" customFormat="true" ht="26.1" customHeight="true" spans="1:7">
      <c r="A11" s="22"/>
      <c r="B11" s="21" t="s">
        <v>13</v>
      </c>
      <c r="C11" s="21" t="s">
        <v>18</v>
      </c>
      <c r="D11" s="21" t="s">
        <v>17</v>
      </c>
      <c r="E11" s="31">
        <f t="shared" si="3"/>
        <v>2.2</v>
      </c>
      <c r="F11" s="31"/>
      <c r="G11" s="31">
        <v>2.2</v>
      </c>
    </row>
    <row r="12" s="3" customFormat="true" ht="26.1" customHeight="true" spans="1:7">
      <c r="A12" s="22"/>
      <c r="B12" s="21" t="s">
        <v>13</v>
      </c>
      <c r="C12" s="21" t="s">
        <v>19</v>
      </c>
      <c r="D12" s="21" t="s">
        <v>15</v>
      </c>
      <c r="E12" s="31">
        <f t="shared" si="3"/>
        <v>7</v>
      </c>
      <c r="F12" s="31">
        <v>7</v>
      </c>
      <c r="G12" s="31"/>
    </row>
    <row r="13" s="3" customFormat="true" ht="26.1" customHeight="true" spans="1:7">
      <c r="A13" s="22"/>
      <c r="B13" s="21" t="s">
        <v>13</v>
      </c>
      <c r="C13" s="21" t="s">
        <v>20</v>
      </c>
      <c r="D13" s="21" t="s">
        <v>15</v>
      </c>
      <c r="E13" s="31">
        <f t="shared" si="3"/>
        <v>2</v>
      </c>
      <c r="F13" s="31">
        <v>2</v>
      </c>
      <c r="G13" s="31"/>
    </row>
    <row r="14" s="3" customFormat="true" ht="26.1" customHeight="true" spans="1:7">
      <c r="A14" s="22"/>
      <c r="B14" s="21" t="s">
        <v>13</v>
      </c>
      <c r="C14" s="21" t="s">
        <v>21</v>
      </c>
      <c r="D14" s="21" t="s">
        <v>15</v>
      </c>
      <c r="E14" s="31">
        <f t="shared" si="3"/>
        <v>12</v>
      </c>
      <c r="F14" s="31">
        <v>12</v>
      </c>
      <c r="G14" s="31"/>
    </row>
    <row r="15" s="3" customFormat="true" ht="26.1" customHeight="true" spans="1:7">
      <c r="A15" s="22"/>
      <c r="B15" s="21" t="s">
        <v>13</v>
      </c>
      <c r="C15" s="21" t="s">
        <v>22</v>
      </c>
      <c r="D15" s="21" t="s">
        <v>15</v>
      </c>
      <c r="E15" s="31">
        <f t="shared" si="3"/>
        <v>50</v>
      </c>
      <c r="F15" s="31">
        <v>50</v>
      </c>
      <c r="G15" s="31"/>
    </row>
    <row r="16" s="3" customFormat="true" ht="26.1" customHeight="true" spans="1:7">
      <c r="A16" s="23"/>
      <c r="B16" s="21" t="s">
        <v>13</v>
      </c>
      <c r="C16" s="21" t="s">
        <v>23</v>
      </c>
      <c r="D16" s="21" t="s">
        <v>17</v>
      </c>
      <c r="E16" s="31">
        <f t="shared" si="3"/>
        <v>200</v>
      </c>
      <c r="F16" s="31"/>
      <c r="G16" s="31">
        <v>200</v>
      </c>
    </row>
    <row r="17" s="3" customFormat="true" ht="26.1" customHeight="true" spans="1:7">
      <c r="A17" s="21" t="s">
        <v>24</v>
      </c>
      <c r="B17" s="21" t="s">
        <v>12</v>
      </c>
      <c r="C17" s="21"/>
      <c r="D17" s="21"/>
      <c r="E17" s="31">
        <f>SUM(E18:E22)</f>
        <v>63.2</v>
      </c>
      <c r="F17" s="31">
        <f t="shared" ref="F17:G17" si="4">SUM(F18:F22)</f>
        <v>13.5</v>
      </c>
      <c r="G17" s="31">
        <f t="shared" si="4"/>
        <v>49.7</v>
      </c>
    </row>
    <row r="18" s="3" customFormat="true" ht="26.1" customHeight="true" spans="1:7">
      <c r="A18" s="21"/>
      <c r="B18" s="21" t="s">
        <v>13</v>
      </c>
      <c r="C18" s="21" t="s">
        <v>16</v>
      </c>
      <c r="D18" s="21" t="s">
        <v>15</v>
      </c>
      <c r="E18" s="31">
        <f t="shared" si="3"/>
        <v>5</v>
      </c>
      <c r="F18" s="31">
        <v>5</v>
      </c>
      <c r="G18" s="31"/>
    </row>
    <row r="19" s="3" customFormat="true" ht="26.1" customHeight="true" spans="1:7">
      <c r="A19" s="21"/>
      <c r="B19" s="21" t="s">
        <v>13</v>
      </c>
      <c r="C19" s="21" t="s">
        <v>16</v>
      </c>
      <c r="D19" s="21" t="s">
        <v>17</v>
      </c>
      <c r="E19" s="31">
        <f t="shared" si="3"/>
        <v>47.5</v>
      </c>
      <c r="F19" s="31"/>
      <c r="G19" s="31">
        <v>47.5</v>
      </c>
    </row>
    <row r="20" s="3" customFormat="true" ht="26.1" customHeight="true" spans="1:7">
      <c r="A20" s="21"/>
      <c r="B20" s="21" t="s">
        <v>13</v>
      </c>
      <c r="C20" s="21" t="s">
        <v>18</v>
      </c>
      <c r="D20" s="21" t="s">
        <v>17</v>
      </c>
      <c r="E20" s="31">
        <f t="shared" si="3"/>
        <v>2.2</v>
      </c>
      <c r="F20" s="31"/>
      <c r="G20" s="31">
        <v>2.2</v>
      </c>
    </row>
    <row r="21" s="3" customFormat="true" ht="26.1" customHeight="true" spans="1:7">
      <c r="A21" s="21"/>
      <c r="B21" s="21" t="s">
        <v>13</v>
      </c>
      <c r="C21" s="21" t="s">
        <v>20</v>
      </c>
      <c r="D21" s="21" t="s">
        <v>15</v>
      </c>
      <c r="E21" s="31">
        <f t="shared" si="3"/>
        <v>2</v>
      </c>
      <c r="F21" s="31">
        <v>2</v>
      </c>
      <c r="G21" s="31"/>
    </row>
    <row r="22" s="3" customFormat="true" ht="26.1" customHeight="true" spans="1:7">
      <c r="A22" s="21"/>
      <c r="B22" s="21" t="s">
        <v>13</v>
      </c>
      <c r="C22" s="21" t="s">
        <v>21</v>
      </c>
      <c r="D22" s="21" t="s">
        <v>15</v>
      </c>
      <c r="E22" s="31">
        <f t="shared" si="3"/>
        <v>6.5</v>
      </c>
      <c r="F22" s="31">
        <v>6.5</v>
      </c>
      <c r="G22" s="31"/>
    </row>
    <row r="23" s="3" customFormat="true" ht="26.1" customHeight="true" spans="1:7">
      <c r="A23" s="20" t="s">
        <v>25</v>
      </c>
      <c r="B23" s="21" t="s">
        <v>12</v>
      </c>
      <c r="C23" s="21"/>
      <c r="D23" s="21"/>
      <c r="E23" s="31">
        <f>SUM(E24:E29)</f>
        <v>113.2</v>
      </c>
      <c r="F23" s="31">
        <f t="shared" ref="F23:G23" si="5">SUM(F24:F29)</f>
        <v>63.5</v>
      </c>
      <c r="G23" s="31">
        <f t="shared" si="5"/>
        <v>49.7</v>
      </c>
    </row>
    <row r="24" s="3" customFormat="true" ht="26.1" customHeight="true" spans="1:7">
      <c r="A24" s="22"/>
      <c r="B24" s="21" t="s">
        <v>13</v>
      </c>
      <c r="C24" s="21" t="s">
        <v>16</v>
      </c>
      <c r="D24" s="21" t="s">
        <v>15</v>
      </c>
      <c r="E24" s="31">
        <f t="shared" si="3"/>
        <v>5</v>
      </c>
      <c r="F24" s="31">
        <v>5</v>
      </c>
      <c r="G24" s="31"/>
    </row>
    <row r="25" s="3" customFormat="true" ht="26.1" customHeight="true" spans="1:7">
      <c r="A25" s="22"/>
      <c r="B25" s="21" t="s">
        <v>13</v>
      </c>
      <c r="C25" s="21" t="s">
        <v>16</v>
      </c>
      <c r="D25" s="21" t="s">
        <v>17</v>
      </c>
      <c r="E25" s="31">
        <f t="shared" si="3"/>
        <v>47.5</v>
      </c>
      <c r="F25" s="31"/>
      <c r="G25" s="31">
        <v>47.5</v>
      </c>
    </row>
    <row r="26" s="3" customFormat="true" ht="26.1" customHeight="true" spans="1:7">
      <c r="A26" s="22"/>
      <c r="B26" s="21" t="s">
        <v>13</v>
      </c>
      <c r="C26" s="21" t="s">
        <v>18</v>
      </c>
      <c r="D26" s="21" t="s">
        <v>17</v>
      </c>
      <c r="E26" s="31">
        <f t="shared" si="3"/>
        <v>2.2</v>
      </c>
      <c r="F26" s="31"/>
      <c r="G26" s="31">
        <v>2.2</v>
      </c>
    </row>
    <row r="27" s="3" customFormat="true" ht="26.1" customHeight="true" spans="1:7">
      <c r="A27" s="22"/>
      <c r="B27" s="21" t="s">
        <v>13</v>
      </c>
      <c r="C27" s="21" t="s">
        <v>20</v>
      </c>
      <c r="D27" s="21" t="s">
        <v>15</v>
      </c>
      <c r="E27" s="31">
        <f t="shared" si="3"/>
        <v>2</v>
      </c>
      <c r="F27" s="31">
        <v>2</v>
      </c>
      <c r="G27" s="31"/>
    </row>
    <row r="28" s="3" customFormat="true" ht="26.1" customHeight="true" spans="1:7">
      <c r="A28" s="22"/>
      <c r="B28" s="21" t="s">
        <v>13</v>
      </c>
      <c r="C28" s="21" t="s">
        <v>21</v>
      </c>
      <c r="D28" s="21" t="s">
        <v>15</v>
      </c>
      <c r="E28" s="31">
        <f t="shared" si="3"/>
        <v>6.5</v>
      </c>
      <c r="F28" s="31">
        <v>6.5</v>
      </c>
      <c r="G28" s="31"/>
    </row>
    <row r="29" s="3" customFormat="true" ht="26.1" customHeight="true" spans="1:7">
      <c r="A29" s="22"/>
      <c r="B29" s="21" t="s">
        <v>13</v>
      </c>
      <c r="C29" s="21" t="s">
        <v>22</v>
      </c>
      <c r="D29" s="21" t="s">
        <v>15</v>
      </c>
      <c r="E29" s="31">
        <f t="shared" si="3"/>
        <v>50</v>
      </c>
      <c r="F29" s="31">
        <v>50</v>
      </c>
      <c r="G29" s="31"/>
    </row>
    <row r="30" s="3" customFormat="true" ht="26.1" customHeight="true" spans="1:7">
      <c r="A30" s="21" t="s">
        <v>26</v>
      </c>
      <c r="B30" s="21" t="s">
        <v>12</v>
      </c>
      <c r="C30" s="21"/>
      <c r="D30" s="21"/>
      <c r="E30" s="31">
        <f>SUM(E31:E35)</f>
        <v>64.7</v>
      </c>
      <c r="F30" s="31">
        <f t="shared" ref="F30:G30" si="6">SUM(F31:F35)</f>
        <v>13.5</v>
      </c>
      <c r="G30" s="31">
        <f t="shared" si="6"/>
        <v>51.2</v>
      </c>
    </row>
    <row r="31" s="3" customFormat="true" ht="26.1" customHeight="true" spans="1:7">
      <c r="A31" s="21"/>
      <c r="B31" s="21" t="s">
        <v>13</v>
      </c>
      <c r="C31" s="21" t="s">
        <v>16</v>
      </c>
      <c r="D31" s="21" t="s">
        <v>15</v>
      </c>
      <c r="E31" s="31">
        <f t="shared" si="3"/>
        <v>5</v>
      </c>
      <c r="F31" s="31">
        <v>5</v>
      </c>
      <c r="G31" s="31"/>
    </row>
    <row r="32" s="3" customFormat="true" ht="26.1" customHeight="true" spans="1:7">
      <c r="A32" s="21"/>
      <c r="B32" s="21" t="s">
        <v>13</v>
      </c>
      <c r="C32" s="21" t="s">
        <v>16</v>
      </c>
      <c r="D32" s="21" t="s">
        <v>17</v>
      </c>
      <c r="E32" s="31">
        <f t="shared" si="3"/>
        <v>49</v>
      </c>
      <c r="F32" s="31"/>
      <c r="G32" s="31">
        <v>49</v>
      </c>
    </row>
    <row r="33" s="3" customFormat="true" ht="26.1" customHeight="true" spans="1:7">
      <c r="A33" s="21"/>
      <c r="B33" s="21" t="s">
        <v>13</v>
      </c>
      <c r="C33" s="21" t="s">
        <v>18</v>
      </c>
      <c r="D33" s="21" t="s">
        <v>17</v>
      </c>
      <c r="E33" s="31">
        <f t="shared" si="3"/>
        <v>2.2</v>
      </c>
      <c r="F33" s="31"/>
      <c r="G33" s="31">
        <v>2.2</v>
      </c>
    </row>
    <row r="34" s="3" customFormat="true" ht="26.1" customHeight="true" spans="1:7">
      <c r="A34" s="21"/>
      <c r="B34" s="21" t="s">
        <v>13</v>
      </c>
      <c r="C34" s="21" t="s">
        <v>20</v>
      </c>
      <c r="D34" s="21" t="s">
        <v>15</v>
      </c>
      <c r="E34" s="31">
        <f t="shared" si="3"/>
        <v>2</v>
      </c>
      <c r="F34" s="31">
        <v>2</v>
      </c>
      <c r="G34" s="31"/>
    </row>
    <row r="35" s="3" customFormat="true" ht="26.1" customHeight="true" spans="1:7">
      <c r="A35" s="21"/>
      <c r="B35" s="21" t="s">
        <v>13</v>
      </c>
      <c r="C35" s="21" t="s">
        <v>21</v>
      </c>
      <c r="D35" s="21" t="s">
        <v>15</v>
      </c>
      <c r="E35" s="31">
        <f t="shared" si="3"/>
        <v>6.5</v>
      </c>
      <c r="F35" s="31">
        <v>6.5</v>
      </c>
      <c r="G35" s="31"/>
    </row>
    <row r="36" s="3" customFormat="true" ht="26.1" customHeight="true" spans="1:7">
      <c r="A36" s="21" t="s">
        <v>27</v>
      </c>
      <c r="B36" s="21" t="s">
        <v>12</v>
      </c>
      <c r="C36" s="21"/>
      <c r="D36" s="21"/>
      <c r="E36" s="31">
        <f>SUM(E37:E42)</f>
        <v>113.2</v>
      </c>
      <c r="F36" s="31">
        <f t="shared" ref="F36:G36" si="7">SUM(F37:F42)</f>
        <v>63.5</v>
      </c>
      <c r="G36" s="31">
        <f t="shared" si="7"/>
        <v>49.7</v>
      </c>
    </row>
    <row r="37" s="3" customFormat="true" ht="26.1" customHeight="true" spans="1:7">
      <c r="A37" s="21"/>
      <c r="B37" s="21" t="s">
        <v>13</v>
      </c>
      <c r="C37" s="21" t="s">
        <v>16</v>
      </c>
      <c r="D37" s="21" t="s">
        <v>15</v>
      </c>
      <c r="E37" s="31">
        <f t="shared" si="3"/>
        <v>5</v>
      </c>
      <c r="F37" s="31">
        <v>5</v>
      </c>
      <c r="G37" s="31"/>
    </row>
    <row r="38" s="3" customFormat="true" ht="26.1" customHeight="true" spans="1:7">
      <c r="A38" s="21"/>
      <c r="B38" s="21" t="s">
        <v>13</v>
      </c>
      <c r="C38" s="21" t="s">
        <v>16</v>
      </c>
      <c r="D38" s="21" t="s">
        <v>17</v>
      </c>
      <c r="E38" s="31">
        <f t="shared" si="3"/>
        <v>47.5</v>
      </c>
      <c r="F38" s="31"/>
      <c r="G38" s="31">
        <v>47.5</v>
      </c>
    </row>
    <row r="39" s="3" customFormat="true" ht="26.1" customHeight="true" spans="1:7">
      <c r="A39" s="21"/>
      <c r="B39" s="21" t="s">
        <v>13</v>
      </c>
      <c r="C39" s="21" t="s">
        <v>18</v>
      </c>
      <c r="D39" s="21" t="s">
        <v>17</v>
      </c>
      <c r="E39" s="31">
        <f t="shared" si="3"/>
        <v>2.2</v>
      </c>
      <c r="F39" s="31"/>
      <c r="G39" s="31">
        <v>2.2</v>
      </c>
    </row>
    <row r="40" s="3" customFormat="true" ht="26.1" customHeight="true" spans="1:7">
      <c r="A40" s="21"/>
      <c r="B40" s="21" t="s">
        <v>13</v>
      </c>
      <c r="C40" s="21" t="s">
        <v>20</v>
      </c>
      <c r="D40" s="21" t="s">
        <v>15</v>
      </c>
      <c r="E40" s="31">
        <f t="shared" si="3"/>
        <v>2</v>
      </c>
      <c r="F40" s="31">
        <v>2</v>
      </c>
      <c r="G40" s="31"/>
    </row>
    <row r="41" s="3" customFormat="true" ht="26.1" customHeight="true" spans="1:7">
      <c r="A41" s="21"/>
      <c r="B41" s="21" t="s">
        <v>13</v>
      </c>
      <c r="C41" s="21" t="s">
        <v>21</v>
      </c>
      <c r="D41" s="21" t="s">
        <v>15</v>
      </c>
      <c r="E41" s="31">
        <f t="shared" si="3"/>
        <v>6.5</v>
      </c>
      <c r="F41" s="31">
        <v>6.5</v>
      </c>
      <c r="G41" s="31"/>
    </row>
    <row r="42" s="3" customFormat="true" ht="26.1" customHeight="true" spans="1:7">
      <c r="A42" s="21"/>
      <c r="B42" s="21" t="s">
        <v>13</v>
      </c>
      <c r="C42" s="21" t="s">
        <v>28</v>
      </c>
      <c r="D42" s="21" t="s">
        <v>15</v>
      </c>
      <c r="E42" s="31">
        <f t="shared" si="3"/>
        <v>50</v>
      </c>
      <c r="F42" s="31">
        <v>50</v>
      </c>
      <c r="G42" s="31"/>
    </row>
    <row r="43" s="3" customFormat="true" ht="26.1" customHeight="true" spans="1:7">
      <c r="A43" s="21" t="s">
        <v>29</v>
      </c>
      <c r="B43" s="21" t="s">
        <v>12</v>
      </c>
      <c r="C43" s="21"/>
      <c r="D43" s="21"/>
      <c r="E43" s="31">
        <f>SUM(E44:E48)</f>
        <v>64.7</v>
      </c>
      <c r="F43" s="31">
        <f t="shared" ref="F43:G43" si="8">SUM(F44:F48)</f>
        <v>13.5</v>
      </c>
      <c r="G43" s="31">
        <f t="shared" si="8"/>
        <v>51.2</v>
      </c>
    </row>
    <row r="44" s="3" customFormat="true" ht="26.1" customHeight="true" spans="1:7">
      <c r="A44" s="21"/>
      <c r="B44" s="21" t="s">
        <v>13</v>
      </c>
      <c r="C44" s="21" t="s">
        <v>16</v>
      </c>
      <c r="D44" s="21" t="s">
        <v>15</v>
      </c>
      <c r="E44" s="31">
        <f t="shared" si="3"/>
        <v>5</v>
      </c>
      <c r="F44" s="31">
        <v>5</v>
      </c>
      <c r="G44" s="31"/>
    </row>
    <row r="45" s="3" customFormat="true" ht="26.1" customHeight="true" spans="1:7">
      <c r="A45" s="21"/>
      <c r="B45" s="21" t="s">
        <v>13</v>
      </c>
      <c r="C45" s="21" t="s">
        <v>16</v>
      </c>
      <c r="D45" s="21" t="s">
        <v>17</v>
      </c>
      <c r="E45" s="31">
        <f t="shared" si="3"/>
        <v>49</v>
      </c>
      <c r="F45" s="31"/>
      <c r="G45" s="31">
        <v>49</v>
      </c>
    </row>
    <row r="46" s="3" customFormat="true" ht="26.1" customHeight="true" spans="1:7">
      <c r="A46" s="21"/>
      <c r="B46" s="21" t="s">
        <v>13</v>
      </c>
      <c r="C46" s="21" t="s">
        <v>18</v>
      </c>
      <c r="D46" s="21" t="s">
        <v>17</v>
      </c>
      <c r="E46" s="31">
        <f t="shared" si="3"/>
        <v>2.2</v>
      </c>
      <c r="F46" s="31"/>
      <c r="G46" s="31">
        <v>2.2</v>
      </c>
    </row>
    <row r="47" s="3" customFormat="true" ht="26.1" customHeight="true" spans="1:7">
      <c r="A47" s="21"/>
      <c r="B47" s="21" t="s">
        <v>13</v>
      </c>
      <c r="C47" s="21" t="s">
        <v>20</v>
      </c>
      <c r="D47" s="21" t="s">
        <v>15</v>
      </c>
      <c r="E47" s="31">
        <f t="shared" si="3"/>
        <v>2</v>
      </c>
      <c r="F47" s="31">
        <v>2</v>
      </c>
      <c r="G47" s="31"/>
    </row>
    <row r="48" s="3" customFormat="true" ht="26.1" customHeight="true" spans="1:7">
      <c r="A48" s="21"/>
      <c r="B48" s="21" t="s">
        <v>13</v>
      </c>
      <c r="C48" s="21" t="s">
        <v>21</v>
      </c>
      <c r="D48" s="21" t="s">
        <v>15</v>
      </c>
      <c r="E48" s="31">
        <f t="shared" si="3"/>
        <v>6.5</v>
      </c>
      <c r="F48" s="31">
        <v>6.5</v>
      </c>
      <c r="G48" s="31"/>
    </row>
    <row r="49" s="3" customFormat="true" ht="26.1" customHeight="true" spans="1:7">
      <c r="A49" s="21" t="s">
        <v>30</v>
      </c>
      <c r="B49" s="21" t="s">
        <v>12</v>
      </c>
      <c r="C49" s="21"/>
      <c r="D49" s="21"/>
      <c r="E49" s="31">
        <f>SUM(E50:E54)</f>
        <v>64.7</v>
      </c>
      <c r="F49" s="31">
        <f t="shared" ref="F49:G49" si="9">SUM(F50:F54)</f>
        <v>13.5</v>
      </c>
      <c r="G49" s="31">
        <f t="shared" si="9"/>
        <v>51.2</v>
      </c>
    </row>
    <row r="50" s="3" customFormat="true" ht="26.1" customHeight="true" spans="1:7">
      <c r="A50" s="21"/>
      <c r="B50" s="21" t="s">
        <v>13</v>
      </c>
      <c r="C50" s="21" t="s">
        <v>16</v>
      </c>
      <c r="D50" s="21" t="s">
        <v>15</v>
      </c>
      <c r="E50" s="31">
        <f t="shared" si="3"/>
        <v>5</v>
      </c>
      <c r="F50" s="31">
        <v>5</v>
      </c>
      <c r="G50" s="31"/>
    </row>
    <row r="51" s="3" customFormat="true" ht="26.1" customHeight="true" spans="1:7">
      <c r="A51" s="21"/>
      <c r="B51" s="21" t="s">
        <v>13</v>
      </c>
      <c r="C51" s="21" t="s">
        <v>16</v>
      </c>
      <c r="D51" s="21" t="s">
        <v>17</v>
      </c>
      <c r="E51" s="31">
        <f t="shared" si="3"/>
        <v>49</v>
      </c>
      <c r="F51" s="31"/>
      <c r="G51" s="31">
        <v>49</v>
      </c>
    </row>
    <row r="52" s="3" customFormat="true" ht="26.1" customHeight="true" spans="1:7">
      <c r="A52" s="21"/>
      <c r="B52" s="21" t="s">
        <v>13</v>
      </c>
      <c r="C52" s="21" t="s">
        <v>18</v>
      </c>
      <c r="D52" s="21" t="s">
        <v>17</v>
      </c>
      <c r="E52" s="31">
        <f t="shared" si="3"/>
        <v>2.2</v>
      </c>
      <c r="F52" s="31"/>
      <c r="G52" s="31">
        <v>2.2</v>
      </c>
    </row>
    <row r="53" s="3" customFormat="true" ht="26.1" customHeight="true" spans="1:7">
      <c r="A53" s="21"/>
      <c r="B53" s="21" t="s">
        <v>13</v>
      </c>
      <c r="C53" s="21" t="s">
        <v>20</v>
      </c>
      <c r="D53" s="21" t="s">
        <v>15</v>
      </c>
      <c r="E53" s="31">
        <f t="shared" si="3"/>
        <v>2</v>
      </c>
      <c r="F53" s="31">
        <v>2</v>
      </c>
      <c r="G53" s="31"/>
    </row>
    <row r="54" s="3" customFormat="true" ht="26.1" customHeight="true" spans="1:7">
      <c r="A54" s="21"/>
      <c r="B54" s="21" t="s">
        <v>13</v>
      </c>
      <c r="C54" s="21" t="s">
        <v>21</v>
      </c>
      <c r="D54" s="21" t="s">
        <v>15</v>
      </c>
      <c r="E54" s="31">
        <f t="shared" si="3"/>
        <v>6.5</v>
      </c>
      <c r="F54" s="31">
        <v>6.5</v>
      </c>
      <c r="G54" s="31"/>
    </row>
    <row r="55" s="3" customFormat="true" ht="26.1" customHeight="true" spans="1:7">
      <c r="A55" s="21" t="s">
        <v>31</v>
      </c>
      <c r="B55" s="21" t="s">
        <v>12</v>
      </c>
      <c r="C55" s="21"/>
      <c r="D55" s="21"/>
      <c r="E55" s="31">
        <f>SUM(E56:E61)</f>
        <v>263.2</v>
      </c>
      <c r="F55" s="31">
        <f t="shared" ref="F55:G55" si="10">SUM(F56:F61)</f>
        <v>213.5</v>
      </c>
      <c r="G55" s="31">
        <f t="shared" si="10"/>
        <v>49.7</v>
      </c>
    </row>
    <row r="56" s="3" customFormat="true" ht="26.1" customHeight="true" spans="1:7">
      <c r="A56" s="21"/>
      <c r="B56" s="21" t="s">
        <v>13</v>
      </c>
      <c r="C56" s="21" t="s">
        <v>14</v>
      </c>
      <c r="D56" s="21" t="s">
        <v>15</v>
      </c>
      <c r="E56" s="31">
        <f t="shared" si="3"/>
        <v>200</v>
      </c>
      <c r="F56" s="31">
        <v>200</v>
      </c>
      <c r="G56" s="31"/>
    </row>
    <row r="57" s="3" customFormat="true" ht="26.1" customHeight="true" spans="1:7">
      <c r="A57" s="21"/>
      <c r="B57" s="21" t="s">
        <v>13</v>
      </c>
      <c r="C57" s="21" t="s">
        <v>16</v>
      </c>
      <c r="D57" s="21" t="s">
        <v>15</v>
      </c>
      <c r="E57" s="31">
        <f t="shared" si="3"/>
        <v>5</v>
      </c>
      <c r="F57" s="31">
        <v>5</v>
      </c>
      <c r="G57" s="31"/>
    </row>
    <row r="58" s="3" customFormat="true" ht="26.1" customHeight="true" spans="1:7">
      <c r="A58" s="21"/>
      <c r="B58" s="21" t="s">
        <v>13</v>
      </c>
      <c r="C58" s="21" t="s">
        <v>16</v>
      </c>
      <c r="D58" s="21" t="s">
        <v>17</v>
      </c>
      <c r="E58" s="31">
        <f t="shared" si="3"/>
        <v>47.5</v>
      </c>
      <c r="F58" s="31"/>
      <c r="G58" s="31">
        <v>47.5</v>
      </c>
    </row>
    <row r="59" s="3" customFormat="true" ht="26.1" customHeight="true" spans="1:7">
      <c r="A59" s="21"/>
      <c r="B59" s="21" t="s">
        <v>13</v>
      </c>
      <c r="C59" s="21" t="s">
        <v>18</v>
      </c>
      <c r="D59" s="21" t="s">
        <v>17</v>
      </c>
      <c r="E59" s="31">
        <f t="shared" si="3"/>
        <v>2.2</v>
      </c>
      <c r="F59" s="31"/>
      <c r="G59" s="31">
        <v>2.2</v>
      </c>
    </row>
    <row r="60" s="3" customFormat="true" ht="26.1" customHeight="true" spans="1:7">
      <c r="A60" s="21"/>
      <c r="B60" s="21" t="s">
        <v>13</v>
      </c>
      <c r="C60" s="21" t="s">
        <v>20</v>
      </c>
      <c r="D60" s="21" t="s">
        <v>15</v>
      </c>
      <c r="E60" s="31">
        <f t="shared" si="3"/>
        <v>2</v>
      </c>
      <c r="F60" s="31">
        <v>2</v>
      </c>
      <c r="G60" s="31"/>
    </row>
    <row r="61" s="3" customFormat="true" ht="26.1" customHeight="true" spans="1:7">
      <c r="A61" s="21"/>
      <c r="B61" s="21" t="s">
        <v>13</v>
      </c>
      <c r="C61" s="21" t="s">
        <v>21</v>
      </c>
      <c r="D61" s="21" t="s">
        <v>15</v>
      </c>
      <c r="E61" s="31">
        <f t="shared" si="3"/>
        <v>6.5</v>
      </c>
      <c r="F61" s="31">
        <v>6.5</v>
      </c>
      <c r="G61" s="31"/>
    </row>
    <row r="62" s="3" customFormat="true" ht="26.1" customHeight="true" spans="1:7">
      <c r="A62" s="21" t="s">
        <v>32</v>
      </c>
      <c r="B62" s="21" t="s">
        <v>12</v>
      </c>
      <c r="C62" s="21"/>
      <c r="D62" s="21"/>
      <c r="E62" s="31">
        <f>SUM(E63:E68)</f>
        <v>66.2</v>
      </c>
      <c r="F62" s="31">
        <f t="shared" ref="F62:G62" si="11">SUM(F63:F68)</f>
        <v>16.5</v>
      </c>
      <c r="G62" s="31">
        <f t="shared" si="11"/>
        <v>49.7</v>
      </c>
    </row>
    <row r="63" s="3" customFormat="true" ht="26.1" customHeight="true" spans="1:7">
      <c r="A63" s="21"/>
      <c r="B63" s="21" t="s">
        <v>13</v>
      </c>
      <c r="C63" s="21" t="s">
        <v>16</v>
      </c>
      <c r="D63" s="21" t="s">
        <v>15</v>
      </c>
      <c r="E63" s="31">
        <f t="shared" si="3"/>
        <v>5</v>
      </c>
      <c r="F63" s="31">
        <v>5</v>
      </c>
      <c r="G63" s="31"/>
    </row>
    <row r="64" s="3" customFormat="true" ht="26.1" customHeight="true" spans="1:7">
      <c r="A64" s="21"/>
      <c r="B64" s="21" t="s">
        <v>13</v>
      </c>
      <c r="C64" s="21" t="s">
        <v>16</v>
      </c>
      <c r="D64" s="21" t="s">
        <v>17</v>
      </c>
      <c r="E64" s="31">
        <f t="shared" si="3"/>
        <v>47.5</v>
      </c>
      <c r="F64" s="31"/>
      <c r="G64" s="31">
        <v>47.5</v>
      </c>
    </row>
    <row r="65" s="3" customFormat="true" ht="26.1" customHeight="true" spans="1:7">
      <c r="A65" s="21"/>
      <c r="B65" s="21" t="s">
        <v>13</v>
      </c>
      <c r="C65" s="21" t="s">
        <v>18</v>
      </c>
      <c r="D65" s="21" t="s">
        <v>17</v>
      </c>
      <c r="E65" s="31">
        <f t="shared" si="3"/>
        <v>2.2</v>
      </c>
      <c r="F65" s="31"/>
      <c r="G65" s="31">
        <v>2.2</v>
      </c>
    </row>
    <row r="66" s="3" customFormat="true" ht="26.1" customHeight="true" spans="1:7">
      <c r="A66" s="21"/>
      <c r="B66" s="21" t="s">
        <v>13</v>
      </c>
      <c r="C66" s="21" t="s">
        <v>19</v>
      </c>
      <c r="D66" s="21" t="s">
        <v>15</v>
      </c>
      <c r="E66" s="31">
        <f t="shared" si="3"/>
        <v>3</v>
      </c>
      <c r="F66" s="31">
        <v>3</v>
      </c>
      <c r="G66" s="31"/>
    </row>
    <row r="67" s="3" customFormat="true" ht="26.1" customHeight="true" spans="1:7">
      <c r="A67" s="21"/>
      <c r="B67" s="21" t="s">
        <v>13</v>
      </c>
      <c r="C67" s="21" t="s">
        <v>20</v>
      </c>
      <c r="D67" s="21" t="s">
        <v>15</v>
      </c>
      <c r="E67" s="31">
        <f t="shared" si="3"/>
        <v>2</v>
      </c>
      <c r="F67" s="31">
        <v>2</v>
      </c>
      <c r="G67" s="31"/>
    </row>
    <row r="68" s="3" customFormat="true" ht="26.1" customHeight="true" spans="1:7">
      <c r="A68" s="21"/>
      <c r="B68" s="21" t="s">
        <v>13</v>
      </c>
      <c r="C68" s="21" t="s">
        <v>21</v>
      </c>
      <c r="D68" s="21" t="s">
        <v>15</v>
      </c>
      <c r="E68" s="31">
        <f t="shared" si="3"/>
        <v>6.5</v>
      </c>
      <c r="F68" s="31">
        <v>6.5</v>
      </c>
      <c r="G68" s="31"/>
    </row>
    <row r="69" s="3" customFormat="true" ht="26.1" customHeight="true" spans="1:7">
      <c r="A69" s="21" t="s">
        <v>33</v>
      </c>
      <c r="B69" s="21" t="s">
        <v>12</v>
      </c>
      <c r="C69" s="21"/>
      <c r="D69" s="21"/>
      <c r="E69" s="31">
        <f>SUM(E70:E76)</f>
        <v>96.2</v>
      </c>
      <c r="F69" s="31">
        <f t="shared" ref="F69:G69" si="12">SUM(F70:F76)</f>
        <v>46.5</v>
      </c>
      <c r="G69" s="31">
        <f t="shared" si="12"/>
        <v>49.7</v>
      </c>
    </row>
    <row r="70" s="3" customFormat="true" ht="26.1" customHeight="true" spans="1:7">
      <c r="A70" s="21"/>
      <c r="B70" s="21" t="s">
        <v>13</v>
      </c>
      <c r="C70" s="21" t="s">
        <v>14</v>
      </c>
      <c r="D70" s="21" t="s">
        <v>15</v>
      </c>
      <c r="E70" s="31">
        <f t="shared" si="3"/>
        <v>30</v>
      </c>
      <c r="F70" s="31">
        <v>30</v>
      </c>
      <c r="G70" s="31"/>
    </row>
    <row r="71" s="3" customFormat="true" ht="26.1" customHeight="true" spans="1:7">
      <c r="A71" s="21"/>
      <c r="B71" s="21" t="s">
        <v>13</v>
      </c>
      <c r="C71" s="21" t="s">
        <v>16</v>
      </c>
      <c r="D71" s="21" t="s">
        <v>15</v>
      </c>
      <c r="E71" s="31">
        <f t="shared" si="3"/>
        <v>5</v>
      </c>
      <c r="F71" s="31">
        <v>5</v>
      </c>
      <c r="G71" s="31"/>
    </row>
    <row r="72" s="3" customFormat="true" ht="26.1" customHeight="true" spans="1:7">
      <c r="A72" s="21"/>
      <c r="B72" s="21" t="s">
        <v>13</v>
      </c>
      <c r="C72" s="21" t="s">
        <v>16</v>
      </c>
      <c r="D72" s="21" t="s">
        <v>17</v>
      </c>
      <c r="E72" s="31">
        <f t="shared" si="3"/>
        <v>47.5</v>
      </c>
      <c r="F72" s="31"/>
      <c r="G72" s="31">
        <v>47.5</v>
      </c>
    </row>
    <row r="73" s="3" customFormat="true" ht="26.1" customHeight="true" spans="1:7">
      <c r="A73" s="21"/>
      <c r="B73" s="21" t="s">
        <v>13</v>
      </c>
      <c r="C73" s="21" t="s">
        <v>18</v>
      </c>
      <c r="D73" s="21" t="s">
        <v>17</v>
      </c>
      <c r="E73" s="31">
        <f t="shared" ref="E73:E136" si="13">SUM(F73:G73)</f>
        <v>2.2</v>
      </c>
      <c r="F73" s="31"/>
      <c r="G73" s="31">
        <v>2.2</v>
      </c>
    </row>
    <row r="74" s="3" customFormat="true" ht="26.1" customHeight="true" spans="1:7">
      <c r="A74" s="21"/>
      <c r="B74" s="21" t="s">
        <v>13</v>
      </c>
      <c r="C74" s="21" t="s">
        <v>19</v>
      </c>
      <c r="D74" s="21" t="s">
        <v>15</v>
      </c>
      <c r="E74" s="31">
        <f t="shared" si="13"/>
        <v>3</v>
      </c>
      <c r="F74" s="31">
        <v>3</v>
      </c>
      <c r="G74" s="31"/>
    </row>
    <row r="75" s="3" customFormat="true" ht="26.1" customHeight="true" spans="1:7">
      <c r="A75" s="21"/>
      <c r="B75" s="21" t="s">
        <v>13</v>
      </c>
      <c r="C75" s="21" t="s">
        <v>20</v>
      </c>
      <c r="D75" s="21" t="s">
        <v>15</v>
      </c>
      <c r="E75" s="31">
        <f t="shared" si="13"/>
        <v>2</v>
      </c>
      <c r="F75" s="31">
        <v>2</v>
      </c>
      <c r="G75" s="31"/>
    </row>
    <row r="76" s="3" customFormat="true" ht="26.1" customHeight="true" spans="1:7">
      <c r="A76" s="21"/>
      <c r="B76" s="21" t="s">
        <v>13</v>
      </c>
      <c r="C76" s="21" t="s">
        <v>21</v>
      </c>
      <c r="D76" s="21" t="s">
        <v>15</v>
      </c>
      <c r="E76" s="31">
        <f t="shared" si="13"/>
        <v>6.5</v>
      </c>
      <c r="F76" s="31">
        <v>6.5</v>
      </c>
      <c r="G76" s="31"/>
    </row>
    <row r="77" s="3" customFormat="true" ht="26.1" customHeight="true" spans="1:7">
      <c r="A77" s="20" t="s">
        <v>34</v>
      </c>
      <c r="B77" s="21" t="s">
        <v>12</v>
      </c>
      <c r="C77" s="21"/>
      <c r="D77" s="21"/>
      <c r="E77" s="31">
        <f>SUM(E78:E85)</f>
        <v>467.7</v>
      </c>
      <c r="F77" s="31">
        <f t="shared" ref="F77:G77" si="14">SUM(F78:F85)</f>
        <v>16.5</v>
      </c>
      <c r="G77" s="31">
        <f t="shared" si="14"/>
        <v>451.2</v>
      </c>
    </row>
    <row r="78" s="3" customFormat="true" ht="26.1" customHeight="true" spans="1:7">
      <c r="A78" s="22"/>
      <c r="B78" s="21" t="s">
        <v>13</v>
      </c>
      <c r="C78" s="21" t="s">
        <v>14</v>
      </c>
      <c r="D78" s="21" t="s">
        <v>17</v>
      </c>
      <c r="E78" s="31">
        <f t="shared" si="13"/>
        <v>200</v>
      </c>
      <c r="F78" s="31"/>
      <c r="G78" s="31">
        <v>200</v>
      </c>
    </row>
    <row r="79" s="3" customFormat="true" ht="26.1" customHeight="true" spans="1:7">
      <c r="A79" s="22"/>
      <c r="B79" s="21" t="s">
        <v>13</v>
      </c>
      <c r="C79" s="21" t="s">
        <v>16</v>
      </c>
      <c r="D79" s="21" t="s">
        <v>15</v>
      </c>
      <c r="E79" s="31">
        <f t="shared" si="13"/>
        <v>5</v>
      </c>
      <c r="F79" s="31">
        <v>5</v>
      </c>
      <c r="G79" s="31"/>
    </row>
    <row r="80" s="3" customFormat="true" ht="26.1" customHeight="true" spans="1:7">
      <c r="A80" s="22"/>
      <c r="B80" s="21" t="s">
        <v>13</v>
      </c>
      <c r="C80" s="21" t="s">
        <v>16</v>
      </c>
      <c r="D80" s="21" t="s">
        <v>17</v>
      </c>
      <c r="E80" s="31">
        <f t="shared" si="13"/>
        <v>49</v>
      </c>
      <c r="F80" s="31"/>
      <c r="G80" s="31">
        <v>49</v>
      </c>
    </row>
    <row r="81" s="3" customFormat="true" ht="26.1" customHeight="true" spans="1:7">
      <c r="A81" s="22"/>
      <c r="B81" s="21" t="s">
        <v>13</v>
      </c>
      <c r="C81" s="21" t="s">
        <v>18</v>
      </c>
      <c r="D81" s="21" t="s">
        <v>17</v>
      </c>
      <c r="E81" s="31">
        <f t="shared" si="13"/>
        <v>2.2</v>
      </c>
      <c r="F81" s="31"/>
      <c r="G81" s="31">
        <v>2.2</v>
      </c>
    </row>
    <row r="82" s="3" customFormat="true" ht="26.1" customHeight="true" spans="1:7">
      <c r="A82" s="22"/>
      <c r="B82" s="21" t="s">
        <v>13</v>
      </c>
      <c r="C82" s="21" t="s">
        <v>19</v>
      </c>
      <c r="D82" s="21" t="s">
        <v>15</v>
      </c>
      <c r="E82" s="31">
        <f t="shared" si="13"/>
        <v>3</v>
      </c>
      <c r="F82" s="31">
        <v>3</v>
      </c>
      <c r="G82" s="31"/>
    </row>
    <row r="83" s="3" customFormat="true" ht="26.1" customHeight="true" spans="1:7">
      <c r="A83" s="22"/>
      <c r="B83" s="21" t="s">
        <v>13</v>
      </c>
      <c r="C83" s="21" t="s">
        <v>20</v>
      </c>
      <c r="D83" s="21" t="s">
        <v>15</v>
      </c>
      <c r="E83" s="31">
        <f t="shared" si="13"/>
        <v>2</v>
      </c>
      <c r="F83" s="31">
        <v>2</v>
      </c>
      <c r="G83" s="31"/>
    </row>
    <row r="84" s="3" customFormat="true" ht="26.1" customHeight="true" spans="1:7">
      <c r="A84" s="22"/>
      <c r="B84" s="21" t="s">
        <v>13</v>
      </c>
      <c r="C84" s="21" t="s">
        <v>21</v>
      </c>
      <c r="D84" s="21" t="s">
        <v>15</v>
      </c>
      <c r="E84" s="31">
        <f t="shared" si="13"/>
        <v>6.5</v>
      </c>
      <c r="F84" s="31">
        <v>6.5</v>
      </c>
      <c r="G84" s="31"/>
    </row>
    <row r="85" s="3" customFormat="true" ht="26.1" customHeight="true" spans="1:7">
      <c r="A85" s="22"/>
      <c r="B85" s="21" t="s">
        <v>13</v>
      </c>
      <c r="C85" s="21" t="s">
        <v>23</v>
      </c>
      <c r="D85" s="21" t="s">
        <v>17</v>
      </c>
      <c r="E85" s="31">
        <f t="shared" si="13"/>
        <v>200</v>
      </c>
      <c r="F85" s="31"/>
      <c r="G85" s="31">
        <v>200</v>
      </c>
    </row>
    <row r="86" s="3" customFormat="true" ht="26.1" customHeight="true" spans="1:7">
      <c r="A86" s="20" t="s">
        <v>35</v>
      </c>
      <c r="B86" s="21" t="s">
        <v>12</v>
      </c>
      <c r="C86" s="21"/>
      <c r="D86" s="21"/>
      <c r="E86" s="31">
        <f>SUM(E87:E93)</f>
        <v>117.2</v>
      </c>
      <c r="F86" s="31">
        <f t="shared" ref="F86:G86" si="15">SUM(F87:F93)</f>
        <v>17.5</v>
      </c>
      <c r="G86" s="31">
        <f t="shared" si="15"/>
        <v>99.7</v>
      </c>
    </row>
    <row r="87" s="3" customFormat="true" ht="26.1" customHeight="true" spans="1:7">
      <c r="A87" s="22"/>
      <c r="B87" s="21" t="s">
        <v>13</v>
      </c>
      <c r="C87" s="21" t="s">
        <v>16</v>
      </c>
      <c r="D87" s="21" t="s">
        <v>15</v>
      </c>
      <c r="E87" s="31">
        <f t="shared" si="13"/>
        <v>5</v>
      </c>
      <c r="F87" s="31">
        <v>5</v>
      </c>
      <c r="G87" s="31"/>
    </row>
    <row r="88" s="3" customFormat="true" ht="26.1" customHeight="true" spans="1:7">
      <c r="A88" s="22"/>
      <c r="B88" s="21" t="s">
        <v>13</v>
      </c>
      <c r="C88" s="21" t="s">
        <v>16</v>
      </c>
      <c r="D88" s="21" t="s">
        <v>17</v>
      </c>
      <c r="E88" s="31">
        <f t="shared" si="13"/>
        <v>47.5</v>
      </c>
      <c r="F88" s="31"/>
      <c r="G88" s="31">
        <v>47.5</v>
      </c>
    </row>
    <row r="89" s="3" customFormat="true" ht="26.1" customHeight="true" spans="1:7">
      <c r="A89" s="22"/>
      <c r="B89" s="21" t="s">
        <v>13</v>
      </c>
      <c r="C89" s="21" t="s">
        <v>18</v>
      </c>
      <c r="D89" s="21" t="s">
        <v>17</v>
      </c>
      <c r="E89" s="31">
        <f t="shared" si="13"/>
        <v>2.2</v>
      </c>
      <c r="F89" s="31"/>
      <c r="G89" s="31">
        <v>2.2</v>
      </c>
    </row>
    <row r="90" s="3" customFormat="true" ht="26.1" customHeight="true" spans="1:7">
      <c r="A90" s="22"/>
      <c r="B90" s="21" t="s">
        <v>13</v>
      </c>
      <c r="C90" s="21" t="s">
        <v>19</v>
      </c>
      <c r="D90" s="21" t="s">
        <v>15</v>
      </c>
      <c r="E90" s="31">
        <f t="shared" si="13"/>
        <v>4</v>
      </c>
      <c r="F90" s="31">
        <v>4</v>
      </c>
      <c r="G90" s="31"/>
    </row>
    <row r="91" s="3" customFormat="true" ht="26.1" customHeight="true" spans="1:7">
      <c r="A91" s="22"/>
      <c r="B91" s="21" t="s">
        <v>13</v>
      </c>
      <c r="C91" s="21" t="s">
        <v>20</v>
      </c>
      <c r="D91" s="21" t="s">
        <v>15</v>
      </c>
      <c r="E91" s="31">
        <f t="shared" si="13"/>
        <v>2</v>
      </c>
      <c r="F91" s="31">
        <v>2</v>
      </c>
      <c r="G91" s="31"/>
    </row>
    <row r="92" s="3" customFormat="true" ht="26.1" customHeight="true" spans="1:7">
      <c r="A92" s="22"/>
      <c r="B92" s="21" t="s">
        <v>13</v>
      </c>
      <c r="C92" s="21" t="s">
        <v>21</v>
      </c>
      <c r="D92" s="21" t="s">
        <v>15</v>
      </c>
      <c r="E92" s="31">
        <f t="shared" si="13"/>
        <v>6.5</v>
      </c>
      <c r="F92" s="31">
        <v>6.5</v>
      </c>
      <c r="G92" s="31"/>
    </row>
    <row r="93" s="3" customFormat="true" ht="26.1" customHeight="true" spans="1:7">
      <c r="A93" s="22"/>
      <c r="B93" s="21" t="s">
        <v>13</v>
      </c>
      <c r="C93" s="21" t="s">
        <v>36</v>
      </c>
      <c r="D93" s="21" t="s">
        <v>17</v>
      </c>
      <c r="E93" s="31">
        <f t="shared" si="13"/>
        <v>50</v>
      </c>
      <c r="F93" s="31"/>
      <c r="G93" s="31">
        <v>50</v>
      </c>
    </row>
    <row r="94" s="3" customFormat="true" ht="26.1" customHeight="true" spans="1:7">
      <c r="A94" s="20" t="s">
        <v>37</v>
      </c>
      <c r="B94" s="21" t="s">
        <v>12</v>
      </c>
      <c r="C94" s="21"/>
      <c r="D94" s="21"/>
      <c r="E94" s="31">
        <f>SUM(E95:E101)</f>
        <v>118.7</v>
      </c>
      <c r="F94" s="31">
        <f t="shared" ref="F94:G94" si="16">SUM(F95:F101)</f>
        <v>17.5</v>
      </c>
      <c r="G94" s="31">
        <f t="shared" si="16"/>
        <v>101.2</v>
      </c>
    </row>
    <row r="95" s="3" customFormat="true" ht="26.1" customHeight="true" spans="1:7">
      <c r="A95" s="22"/>
      <c r="B95" s="21" t="s">
        <v>13</v>
      </c>
      <c r="C95" s="21" t="s">
        <v>16</v>
      </c>
      <c r="D95" s="21" t="s">
        <v>15</v>
      </c>
      <c r="E95" s="31">
        <f t="shared" si="13"/>
        <v>5</v>
      </c>
      <c r="F95" s="31">
        <v>5</v>
      </c>
      <c r="G95" s="31"/>
    </row>
    <row r="96" s="3" customFormat="true" ht="26.1" customHeight="true" spans="1:7">
      <c r="A96" s="22"/>
      <c r="B96" s="21" t="s">
        <v>13</v>
      </c>
      <c r="C96" s="21" t="s">
        <v>16</v>
      </c>
      <c r="D96" s="21" t="s">
        <v>17</v>
      </c>
      <c r="E96" s="31">
        <f t="shared" si="13"/>
        <v>49</v>
      </c>
      <c r="F96" s="31"/>
      <c r="G96" s="31">
        <v>49</v>
      </c>
    </row>
    <row r="97" s="3" customFormat="true" ht="26.1" customHeight="true" spans="1:7">
      <c r="A97" s="22"/>
      <c r="B97" s="21" t="s">
        <v>13</v>
      </c>
      <c r="C97" s="21" t="s">
        <v>18</v>
      </c>
      <c r="D97" s="21" t="s">
        <v>17</v>
      </c>
      <c r="E97" s="31">
        <f t="shared" si="13"/>
        <v>2.2</v>
      </c>
      <c r="F97" s="31"/>
      <c r="G97" s="31">
        <v>2.2</v>
      </c>
    </row>
    <row r="98" s="3" customFormat="true" ht="26.1" customHeight="true" spans="1:7">
      <c r="A98" s="22"/>
      <c r="B98" s="21" t="s">
        <v>13</v>
      </c>
      <c r="C98" s="21" t="s">
        <v>19</v>
      </c>
      <c r="D98" s="21" t="s">
        <v>15</v>
      </c>
      <c r="E98" s="31">
        <f t="shared" si="13"/>
        <v>4</v>
      </c>
      <c r="F98" s="31">
        <v>4</v>
      </c>
      <c r="G98" s="31"/>
    </row>
    <row r="99" s="3" customFormat="true" ht="26.1" customHeight="true" spans="1:7">
      <c r="A99" s="22"/>
      <c r="B99" s="21" t="s">
        <v>13</v>
      </c>
      <c r="C99" s="21" t="s">
        <v>20</v>
      </c>
      <c r="D99" s="21" t="s">
        <v>15</v>
      </c>
      <c r="E99" s="31">
        <f t="shared" si="13"/>
        <v>2</v>
      </c>
      <c r="F99" s="31">
        <v>2</v>
      </c>
      <c r="G99" s="31"/>
    </row>
    <row r="100" s="3" customFormat="true" ht="26.1" customHeight="true" spans="1:7">
      <c r="A100" s="22"/>
      <c r="B100" s="21" t="s">
        <v>13</v>
      </c>
      <c r="C100" s="21" t="s">
        <v>21</v>
      </c>
      <c r="D100" s="21" t="s">
        <v>15</v>
      </c>
      <c r="E100" s="31">
        <f t="shared" si="13"/>
        <v>6.5</v>
      </c>
      <c r="F100" s="31">
        <v>6.5</v>
      </c>
      <c r="G100" s="31"/>
    </row>
    <row r="101" s="3" customFormat="true" ht="26.1" customHeight="true" spans="1:7">
      <c r="A101" s="23"/>
      <c r="B101" s="21" t="s">
        <v>13</v>
      </c>
      <c r="C101" s="21" t="s">
        <v>36</v>
      </c>
      <c r="D101" s="21" t="s">
        <v>17</v>
      </c>
      <c r="E101" s="31">
        <f t="shared" si="13"/>
        <v>50</v>
      </c>
      <c r="F101" s="31"/>
      <c r="G101" s="31">
        <v>50</v>
      </c>
    </row>
    <row r="102" s="3" customFormat="true" ht="26.1" customHeight="true" spans="1:7">
      <c r="A102" s="21" t="s">
        <v>38</v>
      </c>
      <c r="B102" s="21" t="s">
        <v>12</v>
      </c>
      <c r="C102" s="21"/>
      <c r="D102" s="21"/>
      <c r="E102" s="31">
        <f>SUM(E103:E109)</f>
        <v>118.7</v>
      </c>
      <c r="F102" s="31">
        <f t="shared" ref="F102:G102" si="17">SUM(F103:F109)</f>
        <v>17.5</v>
      </c>
      <c r="G102" s="31">
        <f t="shared" si="17"/>
        <v>101.2</v>
      </c>
    </row>
    <row r="103" s="3" customFormat="true" ht="26.1" customHeight="true" spans="1:7">
      <c r="A103" s="21"/>
      <c r="B103" s="21" t="s">
        <v>13</v>
      </c>
      <c r="C103" s="21" t="s">
        <v>14</v>
      </c>
      <c r="D103" s="21" t="s">
        <v>17</v>
      </c>
      <c r="E103" s="31">
        <f t="shared" si="13"/>
        <v>50</v>
      </c>
      <c r="F103" s="31"/>
      <c r="G103" s="31">
        <v>50</v>
      </c>
    </row>
    <row r="104" s="3" customFormat="true" ht="26.1" customHeight="true" spans="1:7">
      <c r="A104" s="21"/>
      <c r="B104" s="21" t="s">
        <v>13</v>
      </c>
      <c r="C104" s="21" t="s">
        <v>16</v>
      </c>
      <c r="D104" s="21" t="s">
        <v>15</v>
      </c>
      <c r="E104" s="31">
        <f t="shared" si="13"/>
        <v>5</v>
      </c>
      <c r="F104" s="31">
        <v>5</v>
      </c>
      <c r="G104" s="31"/>
    </row>
    <row r="105" s="3" customFormat="true" ht="26.1" customHeight="true" spans="1:7">
      <c r="A105" s="21"/>
      <c r="B105" s="21" t="s">
        <v>13</v>
      </c>
      <c r="C105" s="21" t="s">
        <v>16</v>
      </c>
      <c r="D105" s="21" t="s">
        <v>17</v>
      </c>
      <c r="E105" s="31">
        <f t="shared" si="13"/>
        <v>49</v>
      </c>
      <c r="F105" s="31"/>
      <c r="G105" s="31">
        <v>49</v>
      </c>
    </row>
    <row r="106" s="3" customFormat="true" ht="26.1" customHeight="true" spans="1:7">
      <c r="A106" s="21"/>
      <c r="B106" s="21" t="s">
        <v>13</v>
      </c>
      <c r="C106" s="21" t="s">
        <v>18</v>
      </c>
      <c r="D106" s="21" t="s">
        <v>17</v>
      </c>
      <c r="E106" s="31">
        <f t="shared" si="13"/>
        <v>2.2</v>
      </c>
      <c r="F106" s="31"/>
      <c r="G106" s="31">
        <v>2.2</v>
      </c>
    </row>
    <row r="107" s="3" customFormat="true" ht="26.1" customHeight="true" spans="1:7">
      <c r="A107" s="21"/>
      <c r="B107" s="21" t="s">
        <v>13</v>
      </c>
      <c r="C107" s="21" t="s">
        <v>19</v>
      </c>
      <c r="D107" s="21" t="s">
        <v>15</v>
      </c>
      <c r="E107" s="31">
        <f t="shared" si="13"/>
        <v>4</v>
      </c>
      <c r="F107" s="31">
        <v>4</v>
      </c>
      <c r="G107" s="31"/>
    </row>
    <row r="108" s="3" customFormat="true" ht="26.1" customHeight="true" spans="1:7">
      <c r="A108" s="21"/>
      <c r="B108" s="21" t="s">
        <v>13</v>
      </c>
      <c r="C108" s="21" t="s">
        <v>20</v>
      </c>
      <c r="D108" s="21" t="s">
        <v>15</v>
      </c>
      <c r="E108" s="31">
        <f t="shared" si="13"/>
        <v>2</v>
      </c>
      <c r="F108" s="31">
        <v>2</v>
      </c>
      <c r="G108" s="31"/>
    </row>
    <row r="109" s="3" customFormat="true" ht="26.1" customHeight="true" spans="1:7">
      <c r="A109" s="21"/>
      <c r="B109" s="21" t="s">
        <v>13</v>
      </c>
      <c r="C109" s="21" t="s">
        <v>21</v>
      </c>
      <c r="D109" s="21" t="s">
        <v>15</v>
      </c>
      <c r="E109" s="31">
        <f t="shared" si="13"/>
        <v>6.5</v>
      </c>
      <c r="F109" s="31">
        <v>6.5</v>
      </c>
      <c r="G109" s="31"/>
    </row>
    <row r="110" s="3" customFormat="true" ht="26.1" customHeight="true" spans="1:7">
      <c r="A110" s="21" t="s">
        <v>39</v>
      </c>
      <c r="B110" s="21" t="s">
        <v>12</v>
      </c>
      <c r="C110" s="21"/>
      <c r="D110" s="21"/>
      <c r="E110" s="31">
        <f>SUM(E111:E117)</f>
        <v>266.2</v>
      </c>
      <c r="F110" s="31">
        <f t="shared" ref="F110:G110" si="18">SUM(F111:F117)</f>
        <v>16.5</v>
      </c>
      <c r="G110" s="31">
        <f t="shared" si="18"/>
        <v>249.7</v>
      </c>
    </row>
    <row r="111" s="3" customFormat="true" ht="26.1" customHeight="true" spans="1:7">
      <c r="A111" s="21"/>
      <c r="B111" s="21" t="s">
        <v>13</v>
      </c>
      <c r="C111" s="21" t="s">
        <v>14</v>
      </c>
      <c r="D111" s="21" t="s">
        <v>17</v>
      </c>
      <c r="E111" s="31">
        <f t="shared" si="13"/>
        <v>200</v>
      </c>
      <c r="F111" s="31"/>
      <c r="G111" s="31">
        <v>200</v>
      </c>
    </row>
    <row r="112" s="3" customFormat="true" ht="26.1" customHeight="true" spans="1:7">
      <c r="A112" s="21"/>
      <c r="B112" s="21" t="s">
        <v>13</v>
      </c>
      <c r="C112" s="21" t="s">
        <v>16</v>
      </c>
      <c r="D112" s="21" t="s">
        <v>15</v>
      </c>
      <c r="E112" s="31">
        <f t="shared" si="13"/>
        <v>5</v>
      </c>
      <c r="F112" s="31">
        <v>5</v>
      </c>
      <c r="G112" s="31"/>
    </row>
    <row r="113" s="3" customFormat="true" ht="26.1" customHeight="true" spans="1:7">
      <c r="A113" s="21"/>
      <c r="B113" s="21" t="s">
        <v>13</v>
      </c>
      <c r="C113" s="21" t="s">
        <v>16</v>
      </c>
      <c r="D113" s="21" t="s">
        <v>17</v>
      </c>
      <c r="E113" s="31">
        <f t="shared" si="13"/>
        <v>47.5</v>
      </c>
      <c r="F113" s="31"/>
      <c r="G113" s="31">
        <v>47.5</v>
      </c>
    </row>
    <row r="114" s="3" customFormat="true" ht="26.1" customHeight="true" spans="1:7">
      <c r="A114" s="21"/>
      <c r="B114" s="21" t="s">
        <v>13</v>
      </c>
      <c r="C114" s="21" t="s">
        <v>18</v>
      </c>
      <c r="D114" s="21" t="s">
        <v>17</v>
      </c>
      <c r="E114" s="31">
        <f t="shared" si="13"/>
        <v>2.2</v>
      </c>
      <c r="F114" s="31"/>
      <c r="G114" s="31">
        <v>2.2</v>
      </c>
    </row>
    <row r="115" s="3" customFormat="true" ht="26.1" customHeight="true" spans="1:7">
      <c r="A115" s="21"/>
      <c r="B115" s="21" t="s">
        <v>13</v>
      </c>
      <c r="C115" s="21" t="s">
        <v>19</v>
      </c>
      <c r="D115" s="21" t="s">
        <v>15</v>
      </c>
      <c r="E115" s="31">
        <f t="shared" si="13"/>
        <v>3</v>
      </c>
      <c r="F115" s="31">
        <v>3</v>
      </c>
      <c r="G115" s="31"/>
    </row>
    <row r="116" s="3" customFormat="true" ht="26.1" customHeight="true" spans="1:7">
      <c r="A116" s="21"/>
      <c r="B116" s="21" t="s">
        <v>13</v>
      </c>
      <c r="C116" s="21" t="s">
        <v>20</v>
      </c>
      <c r="D116" s="21" t="s">
        <v>15</v>
      </c>
      <c r="E116" s="31">
        <f t="shared" si="13"/>
        <v>2</v>
      </c>
      <c r="F116" s="31">
        <v>2</v>
      </c>
      <c r="G116" s="31"/>
    </row>
    <row r="117" s="3" customFormat="true" ht="26.1" customHeight="true" spans="1:7">
      <c r="A117" s="21"/>
      <c r="B117" s="21" t="s">
        <v>13</v>
      </c>
      <c r="C117" s="21" t="s">
        <v>21</v>
      </c>
      <c r="D117" s="21" t="s">
        <v>15</v>
      </c>
      <c r="E117" s="31">
        <f t="shared" si="13"/>
        <v>6.5</v>
      </c>
      <c r="F117" s="31">
        <v>6.5</v>
      </c>
      <c r="G117" s="31"/>
    </row>
    <row r="118" s="3" customFormat="true" ht="26.1" customHeight="true" spans="1:7">
      <c r="A118" s="20" t="s">
        <v>40</v>
      </c>
      <c r="B118" s="21" t="s">
        <v>12</v>
      </c>
      <c r="C118" s="21"/>
      <c r="D118" s="21"/>
      <c r="E118" s="31">
        <f>SUM(E119:E127)</f>
        <v>417.2</v>
      </c>
      <c r="F118" s="31">
        <f t="shared" ref="F118:G118" si="19">SUM(F119:F127)</f>
        <v>117.5</v>
      </c>
      <c r="G118" s="31">
        <f t="shared" si="19"/>
        <v>299.7</v>
      </c>
    </row>
    <row r="119" s="3" customFormat="true" ht="26.1" customHeight="true" spans="1:7">
      <c r="A119" s="22"/>
      <c r="B119" s="21" t="s">
        <v>13</v>
      </c>
      <c r="C119" s="21" t="s">
        <v>14</v>
      </c>
      <c r="D119" s="21" t="s">
        <v>17</v>
      </c>
      <c r="E119" s="31">
        <f t="shared" si="13"/>
        <v>250</v>
      </c>
      <c r="F119" s="31"/>
      <c r="G119" s="31">
        <v>250</v>
      </c>
    </row>
    <row r="120" s="3" customFormat="true" ht="26.1" customHeight="true" spans="1:7">
      <c r="A120" s="22"/>
      <c r="B120" s="21" t="s">
        <v>13</v>
      </c>
      <c r="C120" s="21" t="s">
        <v>16</v>
      </c>
      <c r="D120" s="21" t="s">
        <v>15</v>
      </c>
      <c r="E120" s="31">
        <f t="shared" si="13"/>
        <v>5</v>
      </c>
      <c r="F120" s="31">
        <v>5</v>
      </c>
      <c r="G120" s="31"/>
    </row>
    <row r="121" s="3" customFormat="true" ht="26.1" customHeight="true" spans="1:7">
      <c r="A121" s="22"/>
      <c r="B121" s="21" t="s">
        <v>13</v>
      </c>
      <c r="C121" s="21" t="s">
        <v>16</v>
      </c>
      <c r="D121" s="21" t="s">
        <v>17</v>
      </c>
      <c r="E121" s="31">
        <f t="shared" si="13"/>
        <v>47.5</v>
      </c>
      <c r="F121" s="31"/>
      <c r="G121" s="31">
        <v>47.5</v>
      </c>
    </row>
    <row r="122" s="3" customFormat="true" ht="26.1" customHeight="true" spans="1:7">
      <c r="A122" s="22"/>
      <c r="B122" s="21" t="s">
        <v>13</v>
      </c>
      <c r="C122" s="21" t="s">
        <v>18</v>
      </c>
      <c r="D122" s="21" t="s">
        <v>17</v>
      </c>
      <c r="E122" s="31">
        <f t="shared" si="13"/>
        <v>2.2</v>
      </c>
      <c r="F122" s="31"/>
      <c r="G122" s="31">
        <v>2.2</v>
      </c>
    </row>
    <row r="123" s="3" customFormat="true" ht="26.1" customHeight="true" spans="1:7">
      <c r="A123" s="22"/>
      <c r="B123" s="21" t="s">
        <v>13</v>
      </c>
      <c r="C123" s="21" t="s">
        <v>19</v>
      </c>
      <c r="D123" s="21" t="s">
        <v>15</v>
      </c>
      <c r="E123" s="31">
        <f t="shared" si="13"/>
        <v>4</v>
      </c>
      <c r="F123" s="31">
        <v>4</v>
      </c>
      <c r="G123" s="31"/>
    </row>
    <row r="124" s="3" customFormat="true" ht="26.1" customHeight="true" spans="1:7">
      <c r="A124" s="22"/>
      <c r="B124" s="21" t="s">
        <v>13</v>
      </c>
      <c r="C124" s="21" t="s">
        <v>20</v>
      </c>
      <c r="D124" s="21" t="s">
        <v>15</v>
      </c>
      <c r="E124" s="31">
        <f t="shared" si="13"/>
        <v>2</v>
      </c>
      <c r="F124" s="31">
        <v>2</v>
      </c>
      <c r="G124" s="31"/>
    </row>
    <row r="125" s="3" customFormat="true" ht="26.1" customHeight="true" spans="1:7">
      <c r="A125" s="22"/>
      <c r="B125" s="21" t="s">
        <v>13</v>
      </c>
      <c r="C125" s="21" t="s">
        <v>21</v>
      </c>
      <c r="D125" s="21" t="s">
        <v>15</v>
      </c>
      <c r="E125" s="31">
        <f t="shared" si="13"/>
        <v>6.5</v>
      </c>
      <c r="F125" s="31">
        <v>6.5</v>
      </c>
      <c r="G125" s="31"/>
    </row>
    <row r="126" s="3" customFormat="true" ht="26.1" customHeight="true" spans="1:7">
      <c r="A126" s="22"/>
      <c r="B126" s="21" t="s">
        <v>13</v>
      </c>
      <c r="C126" s="21" t="s">
        <v>28</v>
      </c>
      <c r="D126" s="21" t="s">
        <v>15</v>
      </c>
      <c r="E126" s="31">
        <f t="shared" si="13"/>
        <v>50</v>
      </c>
      <c r="F126" s="31">
        <v>50</v>
      </c>
      <c r="G126" s="31"/>
    </row>
    <row r="127" s="3" customFormat="true" ht="26.1" customHeight="true" spans="1:7">
      <c r="A127" s="23"/>
      <c r="B127" s="21" t="s">
        <v>13</v>
      </c>
      <c r="C127" s="21" t="s">
        <v>41</v>
      </c>
      <c r="D127" s="21" t="s">
        <v>15</v>
      </c>
      <c r="E127" s="31">
        <f t="shared" si="13"/>
        <v>50</v>
      </c>
      <c r="F127" s="31">
        <v>50</v>
      </c>
      <c r="G127" s="31"/>
    </row>
    <row r="128" s="4" customFormat="true" ht="26.1" customHeight="true" spans="1:7">
      <c r="A128" s="17" t="s">
        <v>42</v>
      </c>
      <c r="B128" s="18"/>
      <c r="C128" s="18"/>
      <c r="D128" s="19"/>
      <c r="E128" s="33">
        <f>E129+E131+E133+E135+E137+E141+E146+E149+E153+E155+E158+E161+E163+E165</f>
        <v>2471.3</v>
      </c>
      <c r="F128" s="33">
        <f t="shared" ref="F128:G128" si="20">F129+F131+F133+F135+F137+F141+F146+F149+F153+F155+F158+F161+F163+F165</f>
        <v>1162.5</v>
      </c>
      <c r="G128" s="33">
        <f t="shared" si="20"/>
        <v>1308.8</v>
      </c>
    </row>
    <row r="129" s="3" customFormat="true" ht="26.1" customHeight="true" spans="1:7">
      <c r="A129" s="21" t="s">
        <v>43</v>
      </c>
      <c r="B129" s="21" t="s">
        <v>12</v>
      </c>
      <c r="C129" s="21"/>
      <c r="D129" s="21"/>
      <c r="E129" s="31">
        <f t="shared" si="13"/>
        <v>20</v>
      </c>
      <c r="F129" s="31">
        <f>F130</f>
        <v>20</v>
      </c>
      <c r="G129" s="31"/>
    </row>
    <row r="130" s="3" customFormat="true" ht="26.1" customHeight="true" spans="1:7">
      <c r="A130" s="21"/>
      <c r="B130" s="21" t="s">
        <v>13</v>
      </c>
      <c r="C130" s="21" t="s">
        <v>44</v>
      </c>
      <c r="D130" s="21" t="s">
        <v>45</v>
      </c>
      <c r="E130" s="31">
        <f t="shared" si="13"/>
        <v>20</v>
      </c>
      <c r="F130" s="31">
        <v>20</v>
      </c>
      <c r="G130" s="31"/>
    </row>
    <row r="131" s="3" customFormat="true" ht="26.1" customHeight="true" spans="1:7">
      <c r="A131" s="21" t="s">
        <v>46</v>
      </c>
      <c r="B131" s="21" t="s">
        <v>12</v>
      </c>
      <c r="C131" s="21"/>
      <c r="D131" s="21"/>
      <c r="E131" s="31">
        <f t="shared" si="13"/>
        <v>25</v>
      </c>
      <c r="F131" s="31">
        <f>F132</f>
        <v>25</v>
      </c>
      <c r="G131" s="31"/>
    </row>
    <row r="132" s="3" customFormat="true" ht="26.1" customHeight="true" spans="1:7">
      <c r="A132" s="21"/>
      <c r="B132" s="21" t="s">
        <v>13</v>
      </c>
      <c r="C132" s="21" t="s">
        <v>44</v>
      </c>
      <c r="D132" s="21" t="s">
        <v>45</v>
      </c>
      <c r="E132" s="31">
        <f t="shared" si="13"/>
        <v>25</v>
      </c>
      <c r="F132" s="31">
        <v>25</v>
      </c>
      <c r="G132" s="31"/>
    </row>
    <row r="133" s="3" customFormat="true" ht="26.1" customHeight="true" spans="1:7">
      <c r="A133" s="21" t="s">
        <v>47</v>
      </c>
      <c r="B133" s="21" t="s">
        <v>12</v>
      </c>
      <c r="C133" s="21"/>
      <c r="D133" s="21"/>
      <c r="E133" s="31">
        <f t="shared" si="13"/>
        <v>15</v>
      </c>
      <c r="F133" s="31">
        <f>F134</f>
        <v>15</v>
      </c>
      <c r="G133" s="31"/>
    </row>
    <row r="134" s="3" customFormat="true" ht="26.1" customHeight="true" spans="1:7">
      <c r="A134" s="21"/>
      <c r="B134" s="21" t="s">
        <v>13</v>
      </c>
      <c r="C134" s="21" t="s">
        <v>44</v>
      </c>
      <c r="D134" s="21" t="s">
        <v>45</v>
      </c>
      <c r="E134" s="31">
        <f t="shared" si="13"/>
        <v>15</v>
      </c>
      <c r="F134" s="31">
        <v>15</v>
      </c>
      <c r="G134" s="31"/>
    </row>
    <row r="135" s="3" customFormat="true" ht="26.1" customHeight="true" spans="1:7">
      <c r="A135" s="21" t="s">
        <v>48</v>
      </c>
      <c r="B135" s="21" t="s">
        <v>12</v>
      </c>
      <c r="C135" s="21"/>
      <c r="D135" s="21"/>
      <c r="E135" s="31">
        <f t="shared" si="13"/>
        <v>30</v>
      </c>
      <c r="F135" s="31">
        <f>F136</f>
        <v>30</v>
      </c>
      <c r="G135" s="31"/>
    </row>
    <row r="136" s="3" customFormat="true" ht="26.1" customHeight="true" spans="1:7">
      <c r="A136" s="21"/>
      <c r="B136" s="21" t="s">
        <v>13</v>
      </c>
      <c r="C136" s="21" t="s">
        <v>44</v>
      </c>
      <c r="D136" s="21" t="s">
        <v>45</v>
      </c>
      <c r="E136" s="31">
        <f t="shared" si="13"/>
        <v>30</v>
      </c>
      <c r="F136" s="31">
        <v>30</v>
      </c>
      <c r="G136" s="31"/>
    </row>
    <row r="137" s="3" customFormat="true" ht="26.1" customHeight="true" spans="1:7">
      <c r="A137" s="20" t="s">
        <v>49</v>
      </c>
      <c r="B137" s="21" t="s">
        <v>12</v>
      </c>
      <c r="C137" s="21"/>
      <c r="D137" s="21"/>
      <c r="E137" s="31">
        <f>SUM(E138:E140)</f>
        <v>320</v>
      </c>
      <c r="F137" s="31">
        <f t="shared" ref="F137:G137" si="21">SUM(F138:F140)</f>
        <v>30</v>
      </c>
      <c r="G137" s="31">
        <f t="shared" si="21"/>
        <v>290</v>
      </c>
    </row>
    <row r="138" s="3" customFormat="true" ht="26.1" customHeight="true" spans="1:7">
      <c r="A138" s="22"/>
      <c r="B138" s="21" t="s">
        <v>13</v>
      </c>
      <c r="C138" s="21" t="s">
        <v>44</v>
      </c>
      <c r="D138" s="21" t="s">
        <v>45</v>
      </c>
      <c r="E138" s="31">
        <f t="shared" ref="E137:E167" si="22">SUM(F138:G138)</f>
        <v>30</v>
      </c>
      <c r="F138" s="31">
        <v>30</v>
      </c>
      <c r="G138" s="31"/>
    </row>
    <row r="139" s="3" customFormat="true" ht="26.1" customHeight="true" spans="1:7">
      <c r="A139" s="22"/>
      <c r="B139" s="21" t="s">
        <v>13</v>
      </c>
      <c r="C139" s="21" t="s">
        <v>50</v>
      </c>
      <c r="D139" s="21" t="s">
        <v>51</v>
      </c>
      <c r="E139" s="31">
        <f t="shared" si="22"/>
        <v>100</v>
      </c>
      <c r="F139" s="31"/>
      <c r="G139" s="31">
        <v>100</v>
      </c>
    </row>
    <row r="140" s="3" customFormat="true" ht="26.1" customHeight="true" spans="1:7">
      <c r="A140" s="22"/>
      <c r="B140" s="21" t="s">
        <v>13</v>
      </c>
      <c r="C140" s="21" t="s">
        <v>14</v>
      </c>
      <c r="D140" s="21" t="s">
        <v>52</v>
      </c>
      <c r="E140" s="31">
        <f t="shared" si="22"/>
        <v>190</v>
      </c>
      <c r="F140" s="31"/>
      <c r="G140" s="31">
        <v>190</v>
      </c>
    </row>
    <row r="141" s="3" customFormat="true" ht="26.1" customHeight="true" spans="1:7">
      <c r="A141" s="20" t="s">
        <v>53</v>
      </c>
      <c r="B141" s="21" t="s">
        <v>12</v>
      </c>
      <c r="C141" s="21"/>
      <c r="D141" s="21"/>
      <c r="E141" s="31">
        <f>SUM(E142:E145)</f>
        <v>606</v>
      </c>
      <c r="F141" s="31">
        <f t="shared" ref="F141:G141" si="23">SUM(F142:F145)</f>
        <v>321</v>
      </c>
      <c r="G141" s="31">
        <f t="shared" si="23"/>
        <v>285</v>
      </c>
    </row>
    <row r="142" s="3" customFormat="true" ht="26.1" customHeight="true" spans="1:7">
      <c r="A142" s="22"/>
      <c r="B142" s="21" t="s">
        <v>13</v>
      </c>
      <c r="C142" s="21" t="s">
        <v>14</v>
      </c>
      <c r="D142" s="21" t="s">
        <v>54</v>
      </c>
      <c r="E142" s="31">
        <f t="shared" si="22"/>
        <v>200</v>
      </c>
      <c r="F142" s="31">
        <v>200</v>
      </c>
      <c r="G142" s="31"/>
    </row>
    <row r="143" s="3" customFormat="true" ht="26.1" customHeight="true" spans="1:7">
      <c r="A143" s="22"/>
      <c r="B143" s="21" t="s">
        <v>13</v>
      </c>
      <c r="C143" s="21" t="s">
        <v>14</v>
      </c>
      <c r="D143" s="21" t="s">
        <v>52</v>
      </c>
      <c r="E143" s="31">
        <f t="shared" si="22"/>
        <v>285</v>
      </c>
      <c r="F143" s="31"/>
      <c r="G143" s="31">
        <v>285</v>
      </c>
    </row>
    <row r="144" s="3" customFormat="true" ht="26.1" customHeight="true" spans="1:7">
      <c r="A144" s="22"/>
      <c r="B144" s="21" t="s">
        <v>13</v>
      </c>
      <c r="C144" s="21" t="s">
        <v>16</v>
      </c>
      <c r="D144" s="21" t="s">
        <v>55</v>
      </c>
      <c r="E144" s="31">
        <f t="shared" si="22"/>
        <v>96</v>
      </c>
      <c r="F144" s="31">
        <v>96</v>
      </c>
      <c r="G144" s="31"/>
    </row>
    <row r="145" s="3" customFormat="true" ht="26.1" customHeight="true" spans="1:7">
      <c r="A145" s="22"/>
      <c r="B145" s="21" t="s">
        <v>13</v>
      </c>
      <c r="C145" s="21" t="s">
        <v>41</v>
      </c>
      <c r="D145" s="21" t="s">
        <v>56</v>
      </c>
      <c r="E145" s="31">
        <f t="shared" si="22"/>
        <v>25</v>
      </c>
      <c r="F145" s="31">
        <v>25</v>
      </c>
      <c r="G145" s="31"/>
    </row>
    <row r="146" s="3" customFormat="true" ht="26.1" customHeight="true" spans="1:7">
      <c r="A146" s="20" t="s">
        <v>57</v>
      </c>
      <c r="B146" s="21" t="s">
        <v>12</v>
      </c>
      <c r="C146" s="21"/>
      <c r="D146" s="21"/>
      <c r="E146" s="31">
        <f>SUM(E147:E148)</f>
        <v>121</v>
      </c>
      <c r="F146" s="31">
        <f t="shared" ref="F146:G146" si="24">SUM(F147:F148)</f>
        <v>30</v>
      </c>
      <c r="G146" s="31">
        <f t="shared" si="24"/>
        <v>91</v>
      </c>
    </row>
    <row r="147" s="3" customFormat="true" ht="26.1" customHeight="true" spans="1:7">
      <c r="A147" s="22"/>
      <c r="B147" s="21" t="s">
        <v>13</v>
      </c>
      <c r="C147" s="21" t="s">
        <v>44</v>
      </c>
      <c r="D147" s="21" t="s">
        <v>45</v>
      </c>
      <c r="E147" s="31">
        <f t="shared" si="22"/>
        <v>30</v>
      </c>
      <c r="F147" s="31">
        <v>30</v>
      </c>
      <c r="G147" s="31"/>
    </row>
    <row r="148" s="3" customFormat="true" ht="26.1" customHeight="true" spans="1:7">
      <c r="A148" s="22"/>
      <c r="B148" s="21" t="s">
        <v>13</v>
      </c>
      <c r="C148" s="21" t="s">
        <v>58</v>
      </c>
      <c r="D148" s="21" t="s">
        <v>59</v>
      </c>
      <c r="E148" s="31">
        <f t="shared" si="22"/>
        <v>91</v>
      </c>
      <c r="F148" s="31"/>
      <c r="G148" s="31">
        <v>91</v>
      </c>
    </row>
    <row r="149" s="3" customFormat="true" ht="26.1" customHeight="true" spans="1:7">
      <c r="A149" s="20" t="s">
        <v>60</v>
      </c>
      <c r="B149" s="21" t="s">
        <v>12</v>
      </c>
      <c r="C149" s="21"/>
      <c r="D149" s="21"/>
      <c r="E149" s="31">
        <f>SUM(E150:E152)</f>
        <v>301.5</v>
      </c>
      <c r="F149" s="31">
        <f t="shared" ref="F149:G149" si="25">SUM(F150:F152)</f>
        <v>301.5</v>
      </c>
      <c r="G149" s="31">
        <f t="shared" si="25"/>
        <v>0</v>
      </c>
    </row>
    <row r="150" s="3" customFormat="true" ht="26.1" customHeight="true" spans="1:7">
      <c r="A150" s="22"/>
      <c r="B150" s="21" t="s">
        <v>13</v>
      </c>
      <c r="C150" s="21" t="s">
        <v>61</v>
      </c>
      <c r="D150" s="21" t="s">
        <v>62</v>
      </c>
      <c r="E150" s="31">
        <f t="shared" si="22"/>
        <v>22.5</v>
      </c>
      <c r="F150" s="31">
        <v>22.5</v>
      </c>
      <c r="G150" s="31"/>
    </row>
    <row r="151" s="3" customFormat="true" ht="26.1" customHeight="true" spans="1:7">
      <c r="A151" s="22"/>
      <c r="B151" s="21" t="s">
        <v>13</v>
      </c>
      <c r="C151" s="21" t="s">
        <v>21</v>
      </c>
      <c r="D151" s="21" t="s">
        <v>63</v>
      </c>
      <c r="E151" s="31">
        <f t="shared" si="22"/>
        <v>19</v>
      </c>
      <c r="F151" s="31">
        <v>19</v>
      </c>
      <c r="G151" s="31"/>
    </row>
    <row r="152" s="3" customFormat="true" ht="26.1" customHeight="true" spans="1:7">
      <c r="A152" s="23"/>
      <c r="B152" s="21" t="s">
        <v>13</v>
      </c>
      <c r="C152" s="21" t="s">
        <v>16</v>
      </c>
      <c r="D152" s="21" t="s">
        <v>55</v>
      </c>
      <c r="E152" s="31">
        <f t="shared" si="22"/>
        <v>260</v>
      </c>
      <c r="F152" s="31">
        <v>260</v>
      </c>
      <c r="G152" s="31"/>
    </row>
    <row r="153" s="3" customFormat="true" ht="26.1" customHeight="true" spans="1:7">
      <c r="A153" s="22" t="s">
        <v>64</v>
      </c>
      <c r="B153" s="21" t="s">
        <v>12</v>
      </c>
      <c r="C153" s="21"/>
      <c r="D153" s="21"/>
      <c r="E153" s="31">
        <f t="shared" si="22"/>
        <v>15</v>
      </c>
      <c r="F153" s="31"/>
      <c r="G153" s="31">
        <f>G154</f>
        <v>15</v>
      </c>
    </row>
    <row r="154" s="3" customFormat="true" ht="26.1" customHeight="true" spans="1:7">
      <c r="A154" s="22"/>
      <c r="B154" s="21" t="s">
        <v>13</v>
      </c>
      <c r="C154" s="21" t="s">
        <v>41</v>
      </c>
      <c r="D154" s="21" t="s">
        <v>65</v>
      </c>
      <c r="E154" s="31">
        <f t="shared" si="22"/>
        <v>15</v>
      </c>
      <c r="F154" s="31"/>
      <c r="G154" s="31">
        <v>15</v>
      </c>
    </row>
    <row r="155" s="3" customFormat="true" ht="26.1" customHeight="true" spans="1:7">
      <c r="A155" s="20" t="s">
        <v>66</v>
      </c>
      <c r="B155" s="21" t="s">
        <v>12</v>
      </c>
      <c r="C155" s="21"/>
      <c r="D155" s="21"/>
      <c r="E155" s="31">
        <f>SUM(E156:E157)</f>
        <v>334.8</v>
      </c>
      <c r="F155" s="31">
        <f t="shared" ref="F155:G155" si="26">SUM(F156:F157)</f>
        <v>0</v>
      </c>
      <c r="G155" s="31">
        <f t="shared" si="26"/>
        <v>334.8</v>
      </c>
    </row>
    <row r="156" s="3" customFormat="true" ht="26.1" customHeight="true" spans="1:7">
      <c r="A156" s="22"/>
      <c r="B156" s="21" t="s">
        <v>13</v>
      </c>
      <c r="C156" s="21" t="s">
        <v>18</v>
      </c>
      <c r="D156" s="21" t="s">
        <v>67</v>
      </c>
      <c r="E156" s="31">
        <f t="shared" si="22"/>
        <v>14.8</v>
      </c>
      <c r="F156" s="31"/>
      <c r="G156" s="31">
        <v>14.8</v>
      </c>
    </row>
    <row r="157" s="3" customFormat="true" ht="26.1" customHeight="true" spans="1:7">
      <c r="A157" s="22"/>
      <c r="B157" s="21" t="s">
        <v>13</v>
      </c>
      <c r="C157" s="21" t="s">
        <v>14</v>
      </c>
      <c r="D157" s="21" t="s">
        <v>52</v>
      </c>
      <c r="E157" s="31">
        <f t="shared" si="22"/>
        <v>320</v>
      </c>
      <c r="F157" s="31"/>
      <c r="G157" s="31">
        <v>320</v>
      </c>
    </row>
    <row r="158" s="3" customFormat="true" ht="26.1" customHeight="true" spans="1:7">
      <c r="A158" s="20" t="s">
        <v>68</v>
      </c>
      <c r="B158" s="21" t="s">
        <v>12</v>
      </c>
      <c r="C158" s="21"/>
      <c r="D158" s="21"/>
      <c r="E158" s="31">
        <f>SUM(E159:E160)</f>
        <v>200</v>
      </c>
      <c r="F158" s="31">
        <f t="shared" ref="F158:G158" si="27">SUM(F159:F160)</f>
        <v>100</v>
      </c>
      <c r="G158" s="31">
        <f t="shared" si="27"/>
        <v>100</v>
      </c>
    </row>
    <row r="159" s="3" customFormat="true" ht="26.1" customHeight="true" spans="1:7">
      <c r="A159" s="22"/>
      <c r="B159" s="21" t="s">
        <v>13</v>
      </c>
      <c r="C159" s="21" t="s">
        <v>22</v>
      </c>
      <c r="D159" s="21" t="s">
        <v>69</v>
      </c>
      <c r="E159" s="31">
        <f t="shared" si="22"/>
        <v>100</v>
      </c>
      <c r="F159" s="31">
        <v>100</v>
      </c>
      <c r="G159" s="31"/>
    </row>
    <row r="160" s="3" customFormat="true" ht="26.1" customHeight="true" spans="1:7">
      <c r="A160" s="22"/>
      <c r="B160" s="21" t="s">
        <v>13</v>
      </c>
      <c r="C160" s="21" t="s">
        <v>50</v>
      </c>
      <c r="D160" s="21" t="s">
        <v>51</v>
      </c>
      <c r="E160" s="31">
        <f t="shared" si="22"/>
        <v>100</v>
      </c>
      <c r="F160" s="31"/>
      <c r="G160" s="31">
        <v>100</v>
      </c>
    </row>
    <row r="161" s="3" customFormat="true" ht="26.1" customHeight="true" spans="1:7">
      <c r="A161" s="20" t="s">
        <v>70</v>
      </c>
      <c r="B161" s="21" t="s">
        <v>12</v>
      </c>
      <c r="C161" s="21"/>
      <c r="D161" s="21"/>
      <c r="E161" s="31">
        <f t="shared" si="22"/>
        <v>10</v>
      </c>
      <c r="F161" s="31">
        <f>F162</f>
        <v>10</v>
      </c>
      <c r="G161" s="31"/>
    </row>
    <row r="162" s="3" customFormat="true" ht="26.1" customHeight="true" spans="1:7">
      <c r="A162" s="23"/>
      <c r="B162" s="21" t="s">
        <v>13</v>
      </c>
      <c r="C162" s="21" t="s">
        <v>41</v>
      </c>
      <c r="D162" s="21" t="s">
        <v>56</v>
      </c>
      <c r="E162" s="31">
        <f t="shared" si="22"/>
        <v>10</v>
      </c>
      <c r="F162" s="31">
        <v>10</v>
      </c>
      <c r="G162" s="31"/>
    </row>
    <row r="163" s="5" customFormat="true" ht="26.1" customHeight="true" spans="1:7">
      <c r="A163" s="34" t="s">
        <v>71</v>
      </c>
      <c r="B163" s="21" t="s">
        <v>12</v>
      </c>
      <c r="C163" s="21"/>
      <c r="D163" s="21"/>
      <c r="E163" s="31">
        <f t="shared" si="22"/>
        <v>193</v>
      </c>
      <c r="F163" s="31"/>
      <c r="G163" s="31">
        <f>G164</f>
        <v>193</v>
      </c>
    </row>
    <row r="164" s="5" customFormat="true" ht="26.1" customHeight="true" spans="1:8">
      <c r="A164" s="34"/>
      <c r="B164" s="21" t="s">
        <v>13</v>
      </c>
      <c r="C164" s="21" t="s">
        <v>14</v>
      </c>
      <c r="D164" s="21" t="s">
        <v>52</v>
      </c>
      <c r="E164" s="31">
        <f t="shared" si="22"/>
        <v>193</v>
      </c>
      <c r="F164" s="31"/>
      <c r="G164" s="31">
        <v>193</v>
      </c>
      <c r="H164" s="3"/>
    </row>
    <row r="165" s="3" customFormat="true" ht="26.1" customHeight="true" spans="1:7">
      <c r="A165" s="35" t="s">
        <v>72</v>
      </c>
      <c r="B165" s="21" t="s">
        <v>12</v>
      </c>
      <c r="C165" s="21"/>
      <c r="D165" s="21"/>
      <c r="E165" s="31">
        <f>SUM(E166:E167)</f>
        <v>280</v>
      </c>
      <c r="F165" s="31">
        <f t="shared" ref="F165:G165" si="28">SUM(F166:F167)</f>
        <v>280</v>
      </c>
      <c r="G165" s="31">
        <f t="shared" si="28"/>
        <v>0</v>
      </c>
    </row>
    <row r="166" s="3" customFormat="true" ht="26.1" customHeight="true" spans="1:7">
      <c r="A166" s="36"/>
      <c r="B166" s="21" t="s">
        <v>13</v>
      </c>
      <c r="C166" s="21" t="s">
        <v>14</v>
      </c>
      <c r="D166" s="21" t="s">
        <v>54</v>
      </c>
      <c r="E166" s="31">
        <f t="shared" si="22"/>
        <v>200</v>
      </c>
      <c r="F166" s="31">
        <v>200</v>
      </c>
      <c r="G166" s="31"/>
    </row>
    <row r="167" s="3" customFormat="true" ht="26.1" customHeight="true" spans="1:7">
      <c r="A167" s="37"/>
      <c r="B167" s="21" t="s">
        <v>13</v>
      </c>
      <c r="C167" s="21" t="s">
        <v>41</v>
      </c>
      <c r="D167" s="21" t="s">
        <v>56</v>
      </c>
      <c r="E167" s="31">
        <f t="shared" si="22"/>
        <v>80</v>
      </c>
      <c r="F167" s="31">
        <v>80</v>
      </c>
      <c r="G167" s="31"/>
    </row>
  </sheetData>
  <mergeCells count="64">
    <mergeCell ref="A2:G2"/>
    <mergeCell ref="A5:D5"/>
    <mergeCell ref="A6:D6"/>
    <mergeCell ref="B7:D7"/>
    <mergeCell ref="B17:D17"/>
    <mergeCell ref="B23:D23"/>
    <mergeCell ref="B30:D30"/>
    <mergeCell ref="B36:D36"/>
    <mergeCell ref="B43:D43"/>
    <mergeCell ref="B49:D49"/>
    <mergeCell ref="B55:D55"/>
    <mergeCell ref="B62:D62"/>
    <mergeCell ref="B69:D69"/>
    <mergeCell ref="B77:D77"/>
    <mergeCell ref="B86:D86"/>
    <mergeCell ref="B94:D94"/>
    <mergeCell ref="B102:D102"/>
    <mergeCell ref="B110:D110"/>
    <mergeCell ref="B118:D118"/>
    <mergeCell ref="A128:D128"/>
    <mergeCell ref="B129:D129"/>
    <mergeCell ref="B131:D131"/>
    <mergeCell ref="B133:D133"/>
    <mergeCell ref="B135:D135"/>
    <mergeCell ref="B137:D137"/>
    <mergeCell ref="B141:D141"/>
    <mergeCell ref="B146:D146"/>
    <mergeCell ref="B149:D149"/>
    <mergeCell ref="B153:D153"/>
    <mergeCell ref="B155:D155"/>
    <mergeCell ref="B158:D158"/>
    <mergeCell ref="B161:D161"/>
    <mergeCell ref="B163:D163"/>
    <mergeCell ref="B165:D165"/>
    <mergeCell ref="A7:A16"/>
    <mergeCell ref="A17:A22"/>
    <mergeCell ref="A23:A29"/>
    <mergeCell ref="A30:A35"/>
    <mergeCell ref="A36:A42"/>
    <mergeCell ref="A43:A48"/>
    <mergeCell ref="A49:A54"/>
    <mergeCell ref="A55:A61"/>
    <mergeCell ref="A62:A68"/>
    <mergeCell ref="A69:A76"/>
    <mergeCell ref="A77:A85"/>
    <mergeCell ref="A86:A93"/>
    <mergeCell ref="A94:A101"/>
    <mergeCell ref="A102:A109"/>
    <mergeCell ref="A110:A117"/>
    <mergeCell ref="A118:A127"/>
    <mergeCell ref="A129:A130"/>
    <mergeCell ref="A131:A132"/>
    <mergeCell ref="A133:A134"/>
    <mergeCell ref="A135:A136"/>
    <mergeCell ref="A137:A140"/>
    <mergeCell ref="A141:A145"/>
    <mergeCell ref="A146:A148"/>
    <mergeCell ref="A149:A152"/>
    <mergeCell ref="A153:A154"/>
    <mergeCell ref="A155:A157"/>
    <mergeCell ref="A158:A160"/>
    <mergeCell ref="A161:A162"/>
    <mergeCell ref="A163:A164"/>
    <mergeCell ref="A165:A167"/>
  </mergeCells>
  <printOptions horizontalCentered="true"/>
  <pageMargins left="0.748031496062992" right="0.748031496062992" top="0.984251968503937" bottom="0.984251968503937" header="0.511811023622047" footer="0.511811023622047"/>
  <pageSetup paperSize="9" scale="72" fitToHeight="0" orientation="portrait"/>
  <headerFooter/>
  <rowBreaks count="1" manualBreakCount="1">
    <brk id="3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hbkl</dc:creator>
  <cp:lastModifiedBy>kylin</cp:lastModifiedBy>
  <dcterms:created xsi:type="dcterms:W3CDTF">2022-07-05T18:09:00Z</dcterms:created>
  <cp:lastPrinted>2024-08-09T17:28:00Z</cp:lastPrinted>
  <dcterms:modified xsi:type="dcterms:W3CDTF">2024-08-09T18:36:35Z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76FAFF43A2084FC38BB926F5A5412EDD_13</vt:lpwstr>
  </property>
  <property fmtid="{D5CDD505-2E9C-101B-9397-08002B2CF9AE}" pid="3" name="KSOProductBuildVer">
    <vt:lpwstr>2052-11.8.2.10290</vt:lpwstr>
  </property>
</Properties>
</file>