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Sheet2" sheetId="2" r:id="rId1"/>
  </sheets>
  <definedNames>
    <definedName name="_xlnm._FilterDatabase" localSheetId="0" hidden="1">Sheet2!$A$4:$W$122</definedName>
    <definedName name="_xlnm.Print_Titles" localSheetId="0">Sheet2!$4:$5</definedName>
  </definedNames>
  <calcPr calcId="144525" iterate="true" iterateCount="100" iterateDelta="0.001"/>
</workbook>
</file>

<file path=xl/sharedStrings.xml><?xml version="1.0" encoding="utf-8"?>
<sst xmlns="http://schemas.openxmlformats.org/spreadsheetml/2006/main" count="359" uniqueCount="76">
  <si>
    <t>附件1</t>
  </si>
  <si>
    <r>
      <rPr>
        <sz val="20"/>
        <rFont val="Times New Roman"/>
        <charset val="134"/>
      </rPr>
      <t>2023</t>
    </r>
    <r>
      <rPr>
        <sz val="20"/>
        <rFont val="方正小标宋_GBK"/>
        <charset val="134"/>
      </rPr>
      <t>年中央集中彩票公益金支持体育事业专项资金明细表</t>
    </r>
  </si>
  <si>
    <r>
      <rPr>
        <b/>
        <sz val="12"/>
        <rFont val="仿宋_GB2312"/>
        <charset val="134"/>
      </rPr>
      <t>单位：万元</t>
    </r>
  </si>
  <si>
    <r>
      <rPr>
        <b/>
        <sz val="12"/>
        <rFont val="仿宋_GB2312"/>
        <charset val="134"/>
      </rPr>
      <t>单位</t>
    </r>
    <r>
      <rPr>
        <b/>
        <sz val="12"/>
        <rFont val="Times New Roman"/>
        <charset val="134"/>
      </rPr>
      <t>/</t>
    </r>
    <r>
      <rPr>
        <b/>
        <sz val="12"/>
        <rFont val="仿宋_GB2312"/>
        <charset val="134"/>
      </rPr>
      <t>区</t>
    </r>
  </si>
  <si>
    <r>
      <rPr>
        <b/>
        <sz val="12"/>
        <rFont val="仿宋_GB2312"/>
        <charset val="134"/>
      </rPr>
      <t>项目类别</t>
    </r>
  </si>
  <si>
    <r>
      <rPr>
        <b/>
        <sz val="12"/>
        <rFont val="仿宋_GB2312"/>
        <charset val="134"/>
      </rPr>
      <t>项目名称</t>
    </r>
  </si>
  <si>
    <r>
      <rPr>
        <b/>
        <sz val="12"/>
        <rFont val="仿宋_GB2312"/>
        <charset val="134"/>
      </rPr>
      <t>项目编码</t>
    </r>
  </si>
  <si>
    <t>全年下达金额</t>
  </si>
  <si>
    <r>
      <rPr>
        <b/>
        <sz val="12"/>
        <rFont val="仿宋_GB2312"/>
        <charset val="134"/>
      </rPr>
      <t>合计</t>
    </r>
  </si>
  <si>
    <t>已提前下达</t>
  </si>
  <si>
    <r>
      <rPr>
        <b/>
        <sz val="12"/>
        <color theme="1"/>
        <rFont val="仿宋_GB2312"/>
        <charset val="134"/>
      </rPr>
      <t>本次调整</t>
    </r>
  </si>
  <si>
    <t>滨海新区</t>
  </si>
  <si>
    <r>
      <rPr>
        <b/>
        <sz val="12"/>
        <rFont val="仿宋_GB2312"/>
        <charset val="134"/>
      </rPr>
      <t>小计</t>
    </r>
  </si>
  <si>
    <r>
      <rPr>
        <sz val="12"/>
        <rFont val="仿宋_GB2312"/>
        <charset val="134"/>
      </rPr>
      <t>一般补助资金</t>
    </r>
  </si>
  <si>
    <r>
      <rPr>
        <sz val="12"/>
        <rFont val="仿宋_GB2312"/>
        <charset val="134"/>
      </rPr>
      <t>全民健身赛事活动</t>
    </r>
  </si>
  <si>
    <t>12000022P17M64W10005R
12000023P17M64W10006U</t>
  </si>
  <si>
    <r>
      <rPr>
        <sz val="12"/>
        <rFont val="仿宋_GB2312"/>
        <charset val="134"/>
      </rPr>
      <t>青少年运动普及</t>
    </r>
  </si>
  <si>
    <t>12000022P17M64W10005R</t>
  </si>
  <si>
    <r>
      <rPr>
        <sz val="12"/>
        <rFont val="仿宋_GB2312"/>
        <charset val="134"/>
      </rPr>
      <t>资助青少年体育训练中心建设</t>
    </r>
  </si>
  <si>
    <r>
      <rPr>
        <sz val="12"/>
        <rFont val="仿宋_GB2312"/>
        <charset val="134"/>
      </rPr>
      <t>万村女性指导员培训</t>
    </r>
  </si>
  <si>
    <t>12000023P17M64W10006U</t>
  </si>
  <si>
    <r>
      <rPr>
        <sz val="12"/>
        <rFont val="仿宋_GB2312"/>
        <charset val="134"/>
      </rPr>
      <t>推行国家体育锻炼标准</t>
    </r>
  </si>
  <si>
    <t>和平区</t>
  </si>
  <si>
    <t/>
  </si>
  <si>
    <r>
      <rPr>
        <sz val="12"/>
        <rFont val="仿宋_GB2312"/>
        <charset val="134"/>
      </rPr>
      <t>全民健身场地设施建设</t>
    </r>
  </si>
  <si>
    <t>河西区</t>
  </si>
  <si>
    <t>南开区</t>
  </si>
  <si>
    <t>河东区</t>
  </si>
  <si>
    <t>河北区</t>
  </si>
  <si>
    <t>红桥区</t>
  </si>
  <si>
    <t>东丽区</t>
  </si>
  <si>
    <t>西青区</t>
  </si>
  <si>
    <t>津南区</t>
  </si>
  <si>
    <t>北辰区</t>
  </si>
  <si>
    <t>宝坻区</t>
  </si>
  <si>
    <t>武清区</t>
  </si>
  <si>
    <t>静海区</t>
  </si>
  <si>
    <t>蓟州区</t>
  </si>
  <si>
    <t>宁河区</t>
  </si>
  <si>
    <r>
      <rPr>
        <sz val="12"/>
        <rFont val="仿宋_GB2312"/>
        <charset val="134"/>
      </rPr>
      <t>天津市体体育综合保障中心</t>
    </r>
  </si>
  <si>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选星计划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工作经费</t>
    </r>
  </si>
  <si>
    <t>12000023P17934W100123</t>
  </si>
  <si>
    <r>
      <rPr>
        <sz val="12"/>
        <rFont val="仿宋_GB2312"/>
        <charset val="134"/>
      </rPr>
      <t>赛风赛纪和反兴奋剂工作经费</t>
    </r>
  </si>
  <si>
    <t>12000023P17934W10013N</t>
  </si>
  <si>
    <r>
      <rPr>
        <sz val="12"/>
        <rFont val="仿宋_GB2312"/>
        <charset val="134"/>
      </rPr>
      <t>天津市网球运动管理中心</t>
    </r>
  </si>
  <si>
    <r>
      <rPr>
        <sz val="12"/>
        <rFont val="仿宋_GB2312"/>
        <charset val="134"/>
      </rPr>
      <t>夏奥项目人才培养</t>
    </r>
  </si>
  <si>
    <t>12000023P17934W10010U</t>
  </si>
  <si>
    <t>12000023P17EL26100399</t>
  </si>
  <si>
    <r>
      <rPr>
        <sz val="12"/>
        <rFont val="仿宋_GB2312"/>
        <charset val="134"/>
      </rPr>
      <t>天津市小球运动管理中心</t>
    </r>
  </si>
  <si>
    <r>
      <rPr>
        <sz val="12"/>
        <rFont val="Times New Roman"/>
        <charset val="134"/>
      </rPr>
      <t>U</t>
    </r>
    <r>
      <rPr>
        <sz val="12"/>
        <rFont val="仿宋_GB2312"/>
        <charset val="134"/>
      </rPr>
      <t>系列赛事活动</t>
    </r>
    <r>
      <rPr>
        <sz val="12"/>
        <rFont val="Times New Roman"/>
        <charset val="134"/>
      </rPr>
      <t xml:space="preserve"> </t>
    </r>
  </si>
  <si>
    <t>12000023P17EL26100418</t>
  </si>
  <si>
    <r>
      <rPr>
        <sz val="12"/>
        <rFont val="仿宋_GB2312"/>
        <charset val="134"/>
      </rPr>
      <t>天津市自行车击剑运动管理中心</t>
    </r>
  </si>
  <si>
    <r>
      <rPr>
        <sz val="12"/>
        <rFont val="仿宋_GB2312"/>
        <charset val="134"/>
      </rPr>
      <t>天津市田径运动管理中心</t>
    </r>
  </si>
  <si>
    <r>
      <rPr>
        <sz val="12"/>
        <rFont val="仿宋_GB2312"/>
        <charset val="134"/>
      </rPr>
      <t>后备人才选拔训练营</t>
    </r>
  </si>
  <si>
    <t>12000023P17EL2610043F</t>
  </si>
  <si>
    <r>
      <rPr>
        <sz val="12"/>
        <rFont val="仿宋_GB2312"/>
        <charset val="134"/>
      </rPr>
      <t>天津市篮球运动管理中心</t>
    </r>
  </si>
  <si>
    <r>
      <rPr>
        <sz val="12"/>
        <rFont val="仿宋_GB2312"/>
        <charset val="134"/>
      </rPr>
      <t>天津市游泳运动管理中心</t>
    </r>
  </si>
  <si>
    <r>
      <rPr>
        <sz val="12"/>
        <rFont val="仿宋_GB2312"/>
        <charset val="134"/>
      </rPr>
      <t>天津市冬季和水上运动管理中心</t>
    </r>
  </si>
  <si>
    <t>12000023P1706DJ10006X</t>
  </si>
  <si>
    <t>12000023P17XY9010028E
12000023P17XY9010030D</t>
  </si>
  <si>
    <r>
      <rPr>
        <sz val="12"/>
        <rFont val="仿宋_GB2312"/>
        <charset val="134"/>
      </rPr>
      <t>国家队归国闭环训练服务保障经费</t>
    </r>
  </si>
  <si>
    <t>12000023P17934W10011F</t>
  </si>
  <si>
    <r>
      <rPr>
        <sz val="12"/>
        <rFont val="仿宋_GB2312"/>
        <charset val="134"/>
      </rPr>
      <t>资助冬运会群众组队伍建设</t>
    </r>
  </si>
  <si>
    <t>12000023P17XRXT10012A</t>
  </si>
  <si>
    <r>
      <rPr>
        <sz val="12"/>
        <rFont val="仿宋_GB2312"/>
        <charset val="134"/>
      </rPr>
      <t>天津市举重摔跤柔道拳击跆拳道运动管理中心</t>
    </r>
  </si>
  <si>
    <r>
      <rPr>
        <sz val="12"/>
        <rFont val="仿宋_GB2312"/>
        <charset val="134"/>
      </rPr>
      <t>天津市体操武术射击射箭运动管理中心</t>
    </r>
  </si>
  <si>
    <r>
      <rPr>
        <sz val="12"/>
        <rFont val="仿宋_GB2312"/>
        <charset val="134"/>
      </rPr>
      <t>天津市体育竞赛和社会体育事务中心</t>
    </r>
  </si>
  <si>
    <t>12000023P17XY9010028E12000023P17XY9010030D</t>
  </si>
  <si>
    <r>
      <rPr>
        <sz val="12"/>
        <rFont val="仿宋_GB2312"/>
        <charset val="134"/>
      </rPr>
      <t>社会体育指导员培训和全民健身志愿服务</t>
    </r>
  </si>
  <si>
    <t>12000023P17DH8F10016B</t>
  </si>
  <si>
    <r>
      <rPr>
        <sz val="12"/>
        <rFont val="仿宋_GB2312"/>
        <charset val="134"/>
      </rPr>
      <t>天津市海河教育园体育中心</t>
    </r>
  </si>
  <si>
    <r>
      <rPr>
        <sz val="12"/>
        <rFont val="仿宋_GB2312"/>
        <charset val="134"/>
      </rPr>
      <t>天津市体育运动学校</t>
    </r>
  </si>
  <si>
    <r>
      <rPr>
        <sz val="12"/>
        <rFont val="仿宋_GB2312"/>
        <charset val="134"/>
      </rPr>
      <t>体校布局建设</t>
    </r>
  </si>
  <si>
    <t>12000023P17EL2610040L</t>
  </si>
  <si>
    <r>
      <rPr>
        <sz val="12"/>
        <color theme="1"/>
        <rFont val="仿宋_GB2312"/>
        <charset val="134"/>
      </rPr>
      <t>天津市体育局计财处</t>
    </r>
  </si>
  <si>
    <t>12000023P1706DJ10007H</t>
  </si>
</sst>
</file>

<file path=xl/styles.xml><?xml version="1.0" encoding="utf-8"?>
<styleSheet xmlns="http://schemas.openxmlformats.org/spreadsheetml/2006/main">
  <numFmts count="10">
    <numFmt numFmtId="176" formatCode="0;[Red]0"/>
    <numFmt numFmtId="177" formatCode="0.00;[Red]0.00"/>
    <numFmt numFmtId="178" formatCode="0.0_);[Red]\(0.0\)"/>
    <numFmt numFmtId="179" formatCode="0.0;[Red]0.0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80" formatCode="0_);[Red]\(0\)"/>
    <numFmt numFmtId="44" formatCode="_ &quot;￥&quot;* #,##0.00_ ;_ &quot;￥&quot;* \-#,##0.00_ ;_ &quot;￥&quot;* &quot;-&quot;??_ ;_ @_ "/>
    <numFmt numFmtId="181" formatCode="0_ "/>
  </numFmts>
  <fonts count="34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4"/>
      <color theme="1"/>
      <name val="黑体"/>
      <charset val="134"/>
    </font>
    <font>
      <sz val="12"/>
      <color theme="1"/>
      <name val="Times New Roman"/>
      <charset val="134"/>
    </font>
    <font>
      <sz val="20"/>
      <name val="Times New Roman"/>
      <charset val="134"/>
    </font>
    <font>
      <b/>
      <sz val="12"/>
      <name val="Times New Roman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20"/>
      <color theme="1"/>
      <name val="Times New Roman"/>
      <charset val="134"/>
    </font>
    <font>
      <b/>
      <sz val="12"/>
      <name val="仿宋_GB2312"/>
      <charset val="134"/>
    </font>
    <font>
      <b/>
      <sz val="12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20"/>
      <name val="方正小标宋_GBK"/>
      <charset val="134"/>
    </font>
    <font>
      <b/>
      <sz val="12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center"/>
    </xf>
    <xf numFmtId="0" fontId="23" fillId="0" borderId="0"/>
    <xf numFmtId="0" fontId="21" fillId="0" borderId="0"/>
    <xf numFmtId="0" fontId="21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27" fillId="20" borderId="13" applyNumberFormat="false" applyAlignment="false" applyProtection="false">
      <alignment vertical="center"/>
    </xf>
    <xf numFmtId="0" fontId="20" fillId="11" borderId="11" applyNumberFormat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1" fillId="0" borderId="0" applyProtection="false"/>
    <xf numFmtId="0" fontId="12" fillId="24" borderId="0" applyNumberFormat="false" applyBorder="false" applyAlignment="false" applyProtection="false">
      <alignment vertical="center"/>
    </xf>
    <xf numFmtId="0" fontId="23" fillId="0" borderId="0"/>
    <xf numFmtId="0" fontId="31" fillId="0" borderId="1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0" fillId="28" borderId="15" applyNumberFormat="false" applyFont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28" fillId="22" borderId="0" applyNumberFormat="false" applyBorder="false" applyAlignment="false" applyProtection="false">
      <alignment vertical="center"/>
    </xf>
    <xf numFmtId="0" fontId="30" fillId="20" borderId="8" applyNumberFormat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3" fillId="5" borderId="8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true">
      <alignment vertical="center"/>
    </xf>
    <xf numFmtId="0" fontId="1" fillId="0" borderId="0" xfId="0" applyFont="true" applyFill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178" fontId="4" fillId="0" borderId="0" xfId="3" applyNumberFormat="true" applyFont="true" applyAlignment="true">
      <alignment horizontal="center" vertical="center"/>
    </xf>
    <xf numFmtId="178" fontId="5" fillId="0" borderId="0" xfId="3" applyNumberFormat="true" applyFont="true" applyAlignment="true">
      <alignment horizontal="center" vertical="center"/>
    </xf>
    <xf numFmtId="178" fontId="5" fillId="0" borderId="1" xfId="3" applyNumberFormat="true" applyFont="true" applyBorder="true" applyAlignment="true">
      <alignment horizontal="center" vertical="center" wrapText="true"/>
    </xf>
    <xf numFmtId="178" fontId="5" fillId="0" borderId="2" xfId="3" applyNumberFormat="true" applyFont="true" applyBorder="true" applyAlignment="true">
      <alignment horizontal="center" vertical="center" wrapText="true"/>
    </xf>
    <xf numFmtId="178" fontId="5" fillId="0" borderId="3" xfId="3" applyNumberFormat="true" applyFont="true" applyBorder="true" applyAlignment="true">
      <alignment horizontal="center" vertical="center" wrapText="true"/>
    </xf>
    <xf numFmtId="178" fontId="6" fillId="0" borderId="3" xfId="3" applyNumberFormat="true" applyFont="true" applyBorder="true" applyAlignment="true">
      <alignment horizontal="center" vertical="center" wrapText="true"/>
    </xf>
    <xf numFmtId="178" fontId="7" fillId="0" borderId="3" xfId="3" applyNumberFormat="true" applyFont="true" applyFill="true" applyBorder="true" applyAlignment="true">
      <alignment horizontal="center" vertical="center" wrapText="true"/>
    </xf>
    <xf numFmtId="178" fontId="6" fillId="0" borderId="3" xfId="3" applyNumberFormat="true" applyFont="true" applyFill="true" applyBorder="true" applyAlignment="true">
      <alignment horizontal="center" vertical="center" wrapText="true"/>
    </xf>
    <xf numFmtId="178" fontId="5" fillId="0" borderId="3" xfId="3" applyNumberFormat="true" applyFont="true" applyFill="true" applyBorder="true" applyAlignment="true">
      <alignment horizontal="center" vertical="center" wrapText="true"/>
    </xf>
    <xf numFmtId="0" fontId="3" fillId="0" borderId="0" xfId="0" applyFont="true" applyAlignment="true">
      <alignment horizontal="center" vertical="center"/>
    </xf>
    <xf numFmtId="0" fontId="8" fillId="0" borderId="0" xfId="0" applyFont="true" applyAlignment="true">
      <alignment horizontal="center" vertical="center"/>
    </xf>
    <xf numFmtId="178" fontId="5" fillId="0" borderId="4" xfId="3" applyNumberFormat="true" applyFont="true" applyFill="true" applyBorder="true" applyAlignment="true">
      <alignment horizontal="center" vertical="center"/>
    </xf>
    <xf numFmtId="178" fontId="9" fillId="0" borderId="5" xfId="3" applyNumberFormat="true" applyFont="true" applyBorder="true" applyAlignment="true">
      <alignment horizontal="center" vertical="center" wrapText="true"/>
    </xf>
    <xf numFmtId="178" fontId="5" fillId="0" borderId="6" xfId="3" applyNumberFormat="true" applyFont="true" applyBorder="true" applyAlignment="true">
      <alignment horizontal="center" vertical="center" wrapText="true"/>
    </xf>
    <xf numFmtId="178" fontId="5" fillId="0" borderId="7" xfId="3" applyNumberFormat="true" applyFont="true" applyBorder="true" applyAlignment="true">
      <alignment horizontal="center" vertical="center" wrapText="true"/>
    </xf>
    <xf numFmtId="178" fontId="9" fillId="0" borderId="3" xfId="3" applyNumberFormat="true" applyFont="true" applyBorder="true" applyAlignment="true">
      <alignment horizontal="center" vertical="center" wrapText="true"/>
    </xf>
    <xf numFmtId="0" fontId="10" fillId="0" borderId="3" xfId="0" applyFont="true" applyBorder="true" applyAlignment="true">
      <alignment horizontal="center" vertical="center" wrapText="true"/>
    </xf>
    <xf numFmtId="180" fontId="5" fillId="0" borderId="3" xfId="3" applyNumberFormat="true" applyFont="true" applyBorder="true" applyAlignment="true">
      <alignment horizontal="center" vertical="center" wrapText="true"/>
    </xf>
    <xf numFmtId="179" fontId="5" fillId="0" borderId="3" xfId="3" applyNumberFormat="true" applyFont="true" applyFill="true" applyBorder="true" applyAlignment="true">
      <alignment horizontal="center" vertical="center" wrapText="true"/>
    </xf>
    <xf numFmtId="180" fontId="7" fillId="0" borderId="3" xfId="3" applyNumberFormat="true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/>
    </xf>
    <xf numFmtId="179" fontId="7" fillId="0" borderId="3" xfId="3" applyNumberFormat="true" applyFont="true" applyFill="true" applyBorder="true" applyAlignment="true">
      <alignment horizontal="center" vertical="center" wrapText="true"/>
    </xf>
    <xf numFmtId="180" fontId="5" fillId="0" borderId="3" xfId="3" applyNumberFormat="true" applyFont="true" applyFill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center" vertical="center"/>
    </xf>
    <xf numFmtId="181" fontId="7" fillId="0" borderId="3" xfId="3" applyNumberFormat="true" applyFont="true" applyFill="true" applyBorder="true" applyAlignment="true">
      <alignment horizontal="center" vertical="center" wrapText="true"/>
    </xf>
    <xf numFmtId="180" fontId="1" fillId="0" borderId="0" xfId="0" applyNumberFormat="true" applyFont="true">
      <alignment vertical="center"/>
    </xf>
    <xf numFmtId="178" fontId="7" fillId="2" borderId="3" xfId="3" applyNumberFormat="true" applyFont="true" applyFill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180" fontId="7" fillId="0" borderId="3" xfId="3" applyNumberFormat="true" applyFont="true" applyFill="true" applyBorder="true" applyAlignment="true">
      <alignment horizontal="center" vertical="center"/>
    </xf>
    <xf numFmtId="177" fontId="7" fillId="0" borderId="3" xfId="3" applyNumberFormat="true" applyFont="true" applyFill="true" applyBorder="true" applyAlignment="true">
      <alignment horizontal="center" vertical="center" wrapText="true"/>
    </xf>
    <xf numFmtId="176" fontId="5" fillId="0" borderId="3" xfId="3" applyNumberFormat="true" applyFont="true" applyFill="true" applyBorder="true" applyAlignment="true">
      <alignment horizontal="center" vertical="center" wrapText="true"/>
    </xf>
  </cellXfs>
  <cellStyles count="54">
    <cellStyle name="常规" xfId="0" builtinId="0"/>
    <cellStyle name="常规 5" xfId="1"/>
    <cellStyle name="常规 4" xfId="2"/>
    <cellStyle name="常规 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常规 2 2" xfId="25"/>
    <cellStyle name="40% - 强调文字颜色 4" xfId="26" builtinId="43"/>
    <cellStyle name="常规 3" xfId="27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40% - 强调文字颜色 2" xfId="33" builtinId="35"/>
    <cellStyle name="注释" xfId="34" builtinId="10"/>
    <cellStyle name="60% - 强调文字颜色 3" xfId="35" builtinId="40"/>
    <cellStyle name="好" xfId="36" builtinId="26"/>
    <cellStyle name="20% - 强调文字颜色 5" xfId="37" builtinId="46"/>
    <cellStyle name="适中" xfId="38" builtinId="28"/>
    <cellStyle name="计算" xfId="39" builtinId="22"/>
    <cellStyle name="强调文字颜色 1" xfId="40" builtinId="29"/>
    <cellStyle name="60% - 强调文字颜色 4" xfId="41" builtinId="44"/>
    <cellStyle name="60% - 强调文字颜色 1" xfId="42" builtinId="32"/>
    <cellStyle name="强调文字颜色 2" xfId="43" builtinId="33"/>
    <cellStyle name="60% - 强调文字颜色 5" xfId="44" builtinId="48"/>
    <cellStyle name="百分比" xfId="45" builtinId="5"/>
    <cellStyle name="60% - 强调文字颜色 2" xfId="46" builtinId="36"/>
    <cellStyle name="货币" xfId="47" builtinId="4"/>
    <cellStyle name="强调文字颜色 3" xfId="48" builtinId="37"/>
    <cellStyle name="20% - 强调文字颜色 3" xfId="49" builtinId="38"/>
    <cellStyle name="输入" xfId="50" builtinId="20"/>
    <cellStyle name="40% - 强调文字颜色 3" xfId="51" builtinId="39"/>
    <cellStyle name="强调文字颜色 4" xfId="52" builtinId="41"/>
    <cellStyle name="20% - 强调文字颜色 4" xfId="53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W122"/>
  <sheetViews>
    <sheetView showZeros="0" tabSelected="1" view="pageBreakPreview" zoomScaleNormal="100" zoomScaleSheetLayoutView="100" workbookViewId="0">
      <selection activeCell="A1" sqref="A1"/>
    </sheetView>
  </sheetViews>
  <sheetFormatPr defaultColWidth="9" defaultRowHeight="14.25"/>
  <cols>
    <col min="1" max="1" width="14.5583333333333" style="1" customWidth="true"/>
    <col min="2" max="2" width="13.875" style="1" customWidth="true"/>
    <col min="3" max="3" width="28.375" style="1" customWidth="true"/>
    <col min="4" max="4" width="26.375" style="1" customWidth="true"/>
    <col min="5" max="7" width="14.25" style="3" customWidth="true"/>
    <col min="8" max="22" width="9" style="1" customWidth="true"/>
    <col min="23" max="16384" width="9" style="1"/>
  </cols>
  <sheetData>
    <row r="1" ht="18.75" spans="1:7">
      <c r="A1" s="4" t="s">
        <v>0</v>
      </c>
      <c r="B1" s="5"/>
      <c r="C1" s="5"/>
      <c r="D1" s="5"/>
      <c r="E1" s="15"/>
      <c r="F1" s="15"/>
      <c r="G1" s="15"/>
    </row>
    <row r="2" s="1" customFormat="true" ht="39.75" customHeight="true" spans="1:7">
      <c r="A2" s="6" t="s">
        <v>1</v>
      </c>
      <c r="B2" s="6"/>
      <c r="C2" s="6"/>
      <c r="D2" s="6"/>
      <c r="E2" s="6"/>
      <c r="F2" s="6"/>
      <c r="G2" s="16"/>
    </row>
    <row r="3" s="1" customFormat="true" ht="28" customHeight="true" spans="1:7">
      <c r="A3" s="7"/>
      <c r="B3" s="7"/>
      <c r="C3" s="7"/>
      <c r="D3" s="7"/>
      <c r="E3" s="5"/>
      <c r="F3" s="7"/>
      <c r="G3" s="17" t="s">
        <v>2</v>
      </c>
    </row>
    <row r="4" s="1" customFormat="true" ht="30" customHeight="true" spans="1:7">
      <c r="A4" s="8" t="s">
        <v>3</v>
      </c>
      <c r="B4" s="8" t="s">
        <v>4</v>
      </c>
      <c r="C4" s="8" t="s">
        <v>5</v>
      </c>
      <c r="D4" s="8" t="s">
        <v>6</v>
      </c>
      <c r="E4" s="18" t="s">
        <v>7</v>
      </c>
      <c r="F4" s="19"/>
      <c r="G4" s="20"/>
    </row>
    <row r="5" s="1" customFormat="true" ht="30" customHeight="true" spans="1:7">
      <c r="A5" s="9"/>
      <c r="B5" s="9"/>
      <c r="C5" s="9"/>
      <c r="D5" s="9"/>
      <c r="E5" s="10" t="s">
        <v>8</v>
      </c>
      <c r="F5" s="21" t="s">
        <v>9</v>
      </c>
      <c r="G5" s="22" t="s">
        <v>10</v>
      </c>
    </row>
    <row r="6" s="1" customFormat="true" ht="32.25" customHeight="true" spans="1:23">
      <c r="A6" s="10" t="s">
        <v>8</v>
      </c>
      <c r="B6" s="10"/>
      <c r="C6" s="10"/>
      <c r="D6" s="10"/>
      <c r="E6" s="23">
        <f t="shared" ref="E6:G6" si="0">E7+E13+E17+E21+E24+E28+E31+E35+E40+E44+E48+E52+E57+E61+E66+E71+E76+E79+E83+E87+E90+E94+E97+E99+E106+E109+E113+E116+E118+E121</f>
        <v>4327</v>
      </c>
      <c r="F6" s="23">
        <f t="shared" si="0"/>
        <v>4327</v>
      </c>
      <c r="G6" s="23">
        <v>0</v>
      </c>
      <c r="W6" s="31"/>
    </row>
    <row r="7" s="1" customFormat="true" ht="32.25" customHeight="true" spans="1:7">
      <c r="A7" s="11" t="s">
        <v>11</v>
      </c>
      <c r="B7" s="10" t="s">
        <v>12</v>
      </c>
      <c r="C7" s="10"/>
      <c r="D7" s="10"/>
      <c r="E7" s="24">
        <f>SUM(E8:E12)</f>
        <v>391</v>
      </c>
      <c r="F7" s="23">
        <f>SUM(F8:F10)</f>
        <v>367</v>
      </c>
      <c r="G7" s="24">
        <v>24</v>
      </c>
    </row>
    <row r="8" s="2" customFormat="true" ht="26.25" customHeight="true" spans="1:7">
      <c r="A8" s="12"/>
      <c r="B8" s="12" t="s">
        <v>13</v>
      </c>
      <c r="C8" s="12" t="s">
        <v>14</v>
      </c>
      <c r="D8" s="12" t="s">
        <v>15</v>
      </c>
      <c r="E8" s="25">
        <v>23</v>
      </c>
      <c r="F8" s="25">
        <v>17</v>
      </c>
      <c r="G8" s="26">
        <v>6</v>
      </c>
    </row>
    <row r="9" s="2" customFormat="true" ht="26.25" customHeight="true" spans="1:7">
      <c r="A9" s="12"/>
      <c r="B9" s="12" t="s">
        <v>13</v>
      </c>
      <c r="C9" s="12" t="s">
        <v>16</v>
      </c>
      <c r="D9" s="12" t="s">
        <v>17</v>
      </c>
      <c r="E9" s="25">
        <v>300</v>
      </c>
      <c r="F9" s="25">
        <v>300</v>
      </c>
      <c r="G9" s="26">
        <v>0</v>
      </c>
    </row>
    <row r="10" s="2" customFormat="true" ht="26.25" customHeight="true" spans="1:7">
      <c r="A10" s="12"/>
      <c r="B10" s="12" t="s">
        <v>13</v>
      </c>
      <c r="C10" s="12" t="s">
        <v>18</v>
      </c>
      <c r="D10" s="12" t="s">
        <v>17</v>
      </c>
      <c r="E10" s="25">
        <v>50</v>
      </c>
      <c r="F10" s="25">
        <v>50</v>
      </c>
      <c r="G10" s="26">
        <v>0</v>
      </c>
    </row>
    <row r="11" s="2" customFormat="true" ht="26.25" customHeight="true" spans="1:7">
      <c r="A11" s="12"/>
      <c r="B11" s="12" t="s">
        <v>13</v>
      </c>
      <c r="C11" s="12" t="s">
        <v>19</v>
      </c>
      <c r="D11" s="12" t="s">
        <v>20</v>
      </c>
      <c r="E11" s="27">
        <v>13.5</v>
      </c>
      <c r="F11" s="25">
        <v>0</v>
      </c>
      <c r="G11" s="26">
        <v>13.5</v>
      </c>
    </row>
    <row r="12" s="2" customFormat="true" ht="26.25" customHeight="true" spans="1:7">
      <c r="A12" s="12"/>
      <c r="B12" s="12" t="s">
        <v>13</v>
      </c>
      <c r="C12" s="12" t="s">
        <v>21</v>
      </c>
      <c r="D12" s="12" t="s">
        <v>20</v>
      </c>
      <c r="E12" s="27">
        <v>4.5</v>
      </c>
      <c r="F12" s="25">
        <v>0</v>
      </c>
      <c r="G12" s="26">
        <v>4.5</v>
      </c>
    </row>
    <row r="13" s="2" customFormat="true" ht="26.25" customHeight="true" spans="1:7">
      <c r="A13" s="13" t="s">
        <v>22</v>
      </c>
      <c r="B13" s="14" t="s">
        <v>12</v>
      </c>
      <c r="C13" s="14"/>
      <c r="D13" s="14" t="s">
        <v>23</v>
      </c>
      <c r="E13" s="24">
        <f>SUM(E15:E16)</f>
        <v>12.5</v>
      </c>
      <c r="F13" s="28">
        <f>F14+F15</f>
        <v>202</v>
      </c>
      <c r="G13" s="29">
        <v>-189.5</v>
      </c>
    </row>
    <row r="14" s="2" customFormat="true" ht="26.25" customHeight="true" spans="1:7">
      <c r="A14" s="12"/>
      <c r="B14" s="12" t="s">
        <v>13</v>
      </c>
      <c r="C14" s="12" t="s">
        <v>24</v>
      </c>
      <c r="D14" s="12" t="s">
        <v>17</v>
      </c>
      <c r="E14" s="30">
        <v>0</v>
      </c>
      <c r="F14" s="25">
        <v>200</v>
      </c>
      <c r="G14" s="26">
        <v>-200</v>
      </c>
    </row>
    <row r="15" s="2" customFormat="true" ht="26.25" customHeight="true" spans="1:7">
      <c r="A15" s="12"/>
      <c r="B15" s="12" t="s">
        <v>13</v>
      </c>
      <c r="C15" s="12" t="s">
        <v>14</v>
      </c>
      <c r="D15" s="12" t="s">
        <v>17</v>
      </c>
      <c r="E15" s="25">
        <v>8</v>
      </c>
      <c r="F15" s="25">
        <v>2</v>
      </c>
      <c r="G15" s="26">
        <v>6</v>
      </c>
    </row>
    <row r="16" s="2" customFormat="true" ht="26.25" customHeight="true" spans="1:7">
      <c r="A16" s="12"/>
      <c r="B16" s="12" t="s">
        <v>13</v>
      </c>
      <c r="C16" s="12" t="s">
        <v>21</v>
      </c>
      <c r="D16" s="12" t="s">
        <v>20</v>
      </c>
      <c r="E16" s="27">
        <v>4.5</v>
      </c>
      <c r="F16" s="25">
        <v>0</v>
      </c>
      <c r="G16" s="26">
        <v>4.5</v>
      </c>
    </row>
    <row r="17" s="2" customFormat="true" ht="26.25" customHeight="true" spans="1:7">
      <c r="A17" s="13" t="s">
        <v>25</v>
      </c>
      <c r="B17" s="14" t="s">
        <v>12</v>
      </c>
      <c r="C17" s="14"/>
      <c r="D17" s="14" t="s">
        <v>23</v>
      </c>
      <c r="E17" s="24">
        <f>SUM(E18:E20)</f>
        <v>409.5</v>
      </c>
      <c r="F17" s="28">
        <f>F18+F19</f>
        <v>202</v>
      </c>
      <c r="G17" s="29">
        <v>207.5</v>
      </c>
    </row>
    <row r="18" s="2" customFormat="true" ht="26.25" customHeight="true" spans="1:7">
      <c r="A18" s="12"/>
      <c r="B18" s="12" t="s">
        <v>13</v>
      </c>
      <c r="C18" s="12" t="s">
        <v>24</v>
      </c>
      <c r="D18" s="12" t="s">
        <v>15</v>
      </c>
      <c r="E18" s="25">
        <v>400</v>
      </c>
      <c r="F18" s="25">
        <v>200</v>
      </c>
      <c r="G18" s="26">
        <v>200</v>
      </c>
    </row>
    <row r="19" s="2" customFormat="true" ht="26.25" customHeight="true" spans="1:7">
      <c r="A19" s="12"/>
      <c r="B19" s="12" t="s">
        <v>13</v>
      </c>
      <c r="C19" s="12" t="s">
        <v>14</v>
      </c>
      <c r="D19" s="12" t="s">
        <v>17</v>
      </c>
      <c r="E19" s="25">
        <v>5</v>
      </c>
      <c r="F19" s="25">
        <v>2</v>
      </c>
      <c r="G19" s="26">
        <v>3</v>
      </c>
    </row>
    <row r="20" s="2" customFormat="true" ht="26.25" customHeight="true" spans="1:7">
      <c r="A20" s="12"/>
      <c r="B20" s="12" t="s">
        <v>13</v>
      </c>
      <c r="C20" s="12" t="s">
        <v>21</v>
      </c>
      <c r="D20" s="12" t="s">
        <v>20</v>
      </c>
      <c r="E20" s="27">
        <v>4.5</v>
      </c>
      <c r="F20" s="25">
        <v>0</v>
      </c>
      <c r="G20" s="26">
        <v>4.5</v>
      </c>
    </row>
    <row r="21" s="2" customFormat="true" ht="26.25" customHeight="true" spans="1:7">
      <c r="A21" s="13" t="s">
        <v>26</v>
      </c>
      <c r="B21" s="14" t="s">
        <v>12</v>
      </c>
      <c r="C21" s="14"/>
      <c r="D21" s="14" t="s">
        <v>23</v>
      </c>
      <c r="E21" s="24">
        <f>SUM(E22:E23)</f>
        <v>32.5</v>
      </c>
      <c r="F21" s="28">
        <f>F22++F23</f>
        <v>22</v>
      </c>
      <c r="G21" s="29">
        <v>10.5</v>
      </c>
    </row>
    <row r="22" s="2" customFormat="true" ht="26.25" customHeight="true" spans="1:7">
      <c r="A22" s="12"/>
      <c r="B22" s="12" t="s">
        <v>13</v>
      </c>
      <c r="C22" s="12" t="s">
        <v>14</v>
      </c>
      <c r="D22" s="12" t="s">
        <v>15</v>
      </c>
      <c r="E22" s="25">
        <v>28</v>
      </c>
      <c r="F22" s="25">
        <v>22</v>
      </c>
      <c r="G22" s="26">
        <v>6</v>
      </c>
    </row>
    <row r="23" s="2" customFormat="true" ht="26.25" customHeight="true" spans="1:7">
      <c r="A23" s="12"/>
      <c r="B23" s="12" t="s">
        <v>13</v>
      </c>
      <c r="C23" s="12" t="s">
        <v>21</v>
      </c>
      <c r="D23" s="12" t="s">
        <v>20</v>
      </c>
      <c r="E23" s="27">
        <v>4.5</v>
      </c>
      <c r="F23" s="25">
        <v>0</v>
      </c>
      <c r="G23" s="26">
        <v>4.5</v>
      </c>
    </row>
    <row r="24" s="2" customFormat="true" ht="26.25" customHeight="true" spans="1:7">
      <c r="A24" s="13" t="s">
        <v>27</v>
      </c>
      <c r="B24" s="14" t="s">
        <v>12</v>
      </c>
      <c r="C24" s="14"/>
      <c r="D24" s="14" t="s">
        <v>23</v>
      </c>
      <c r="E24" s="24">
        <f>SUM(E25:E27)</f>
        <v>212.5</v>
      </c>
      <c r="F24" s="28">
        <f>F25+F26</f>
        <v>2</v>
      </c>
      <c r="G24" s="29">
        <v>210.5</v>
      </c>
    </row>
    <row r="25" s="2" customFormat="true" ht="26.25" customHeight="true" spans="1:7">
      <c r="A25" s="12"/>
      <c r="B25" s="12" t="s">
        <v>13</v>
      </c>
      <c r="C25" s="12" t="s">
        <v>14</v>
      </c>
      <c r="D25" s="12" t="s">
        <v>15</v>
      </c>
      <c r="E25" s="25">
        <v>8</v>
      </c>
      <c r="F25" s="25">
        <v>2</v>
      </c>
      <c r="G25" s="26">
        <v>6</v>
      </c>
    </row>
    <row r="26" s="2" customFormat="true" ht="26.25" customHeight="true" spans="1:7">
      <c r="A26" s="12"/>
      <c r="B26" s="12" t="s">
        <v>13</v>
      </c>
      <c r="C26" s="12" t="s">
        <v>24</v>
      </c>
      <c r="D26" s="12" t="s">
        <v>20</v>
      </c>
      <c r="E26" s="25">
        <v>200</v>
      </c>
      <c r="F26" s="25">
        <v>0</v>
      </c>
      <c r="G26" s="26">
        <v>200</v>
      </c>
    </row>
    <row r="27" s="2" customFormat="true" ht="26.25" customHeight="true" spans="1:7">
      <c r="A27" s="12"/>
      <c r="B27" s="12" t="s">
        <v>13</v>
      </c>
      <c r="C27" s="12" t="s">
        <v>21</v>
      </c>
      <c r="D27" s="12" t="s">
        <v>20</v>
      </c>
      <c r="E27" s="27">
        <v>4.5</v>
      </c>
      <c r="F27" s="25">
        <v>0</v>
      </c>
      <c r="G27" s="26">
        <v>4.5</v>
      </c>
    </row>
    <row r="28" s="2" customFormat="true" ht="26.25" customHeight="true" spans="1:7">
      <c r="A28" s="13" t="s">
        <v>28</v>
      </c>
      <c r="B28" s="14" t="s">
        <v>12</v>
      </c>
      <c r="C28" s="14"/>
      <c r="D28" s="14" t="s">
        <v>23</v>
      </c>
      <c r="E28" s="24">
        <f>SUM(E29:E30)</f>
        <v>9.5</v>
      </c>
      <c r="F28" s="28">
        <v>2</v>
      </c>
      <c r="G28" s="29">
        <v>7.5</v>
      </c>
    </row>
    <row r="29" s="2" customFormat="true" ht="26.25" customHeight="true" spans="1:7">
      <c r="A29" s="12"/>
      <c r="B29" s="12" t="s">
        <v>13</v>
      </c>
      <c r="C29" s="12" t="s">
        <v>14</v>
      </c>
      <c r="D29" s="12" t="s">
        <v>15</v>
      </c>
      <c r="E29" s="25">
        <v>5</v>
      </c>
      <c r="F29" s="25">
        <v>2</v>
      </c>
      <c r="G29" s="26">
        <v>3</v>
      </c>
    </row>
    <row r="30" s="2" customFormat="true" ht="26.25" customHeight="true" spans="1:7">
      <c r="A30" s="12"/>
      <c r="B30" s="12" t="s">
        <v>13</v>
      </c>
      <c r="C30" s="12" t="s">
        <v>21</v>
      </c>
      <c r="D30" s="12" t="s">
        <v>20</v>
      </c>
      <c r="E30" s="27">
        <v>4.5</v>
      </c>
      <c r="F30" s="25">
        <v>0</v>
      </c>
      <c r="G30" s="26">
        <v>4.5</v>
      </c>
    </row>
    <row r="31" s="2" customFormat="true" ht="26.25" customHeight="true" spans="1:7">
      <c r="A31" s="13" t="s">
        <v>29</v>
      </c>
      <c r="B31" s="14" t="s">
        <v>12</v>
      </c>
      <c r="C31" s="14"/>
      <c r="D31" s="14" t="s">
        <v>23</v>
      </c>
      <c r="E31" s="24">
        <f>SUM(E32:E34)</f>
        <v>234.5</v>
      </c>
      <c r="F31" s="28">
        <f>SUM(F32:F34)</f>
        <v>27</v>
      </c>
      <c r="G31" s="29">
        <v>207.5</v>
      </c>
    </row>
    <row r="32" s="2" customFormat="true" ht="26.25" customHeight="true" spans="1:7">
      <c r="A32" s="12"/>
      <c r="B32" s="12" t="s">
        <v>13</v>
      </c>
      <c r="C32" s="12" t="s">
        <v>14</v>
      </c>
      <c r="D32" s="12" t="s">
        <v>15</v>
      </c>
      <c r="E32" s="25">
        <v>5</v>
      </c>
      <c r="F32" s="25">
        <v>2</v>
      </c>
      <c r="G32" s="26">
        <v>3</v>
      </c>
    </row>
    <row r="33" s="2" customFormat="true" ht="26.25" customHeight="true" spans="1:7">
      <c r="A33" s="12"/>
      <c r="B33" s="12" t="s">
        <v>13</v>
      </c>
      <c r="C33" s="12" t="s">
        <v>24</v>
      </c>
      <c r="D33" s="12" t="s">
        <v>17</v>
      </c>
      <c r="E33" s="25">
        <v>225</v>
      </c>
      <c r="F33" s="25">
        <v>25</v>
      </c>
      <c r="G33" s="26">
        <v>200</v>
      </c>
    </row>
    <row r="34" s="2" customFormat="true" ht="26.25" customHeight="true" spans="1:7">
      <c r="A34" s="12"/>
      <c r="B34" s="12" t="s">
        <v>13</v>
      </c>
      <c r="C34" s="12" t="s">
        <v>21</v>
      </c>
      <c r="D34" s="12" t="s">
        <v>20</v>
      </c>
      <c r="E34" s="27">
        <v>4.5</v>
      </c>
      <c r="F34" s="25">
        <v>0</v>
      </c>
      <c r="G34" s="26">
        <v>4.5</v>
      </c>
    </row>
    <row r="35" s="2" customFormat="true" ht="26.25" customHeight="true" spans="1:7">
      <c r="A35" s="13" t="s">
        <v>30</v>
      </c>
      <c r="B35" s="14" t="s">
        <v>12</v>
      </c>
      <c r="C35" s="14"/>
      <c r="D35" s="14" t="s">
        <v>23</v>
      </c>
      <c r="E35" s="24">
        <f>SUM(E36:E39)</f>
        <v>107.5</v>
      </c>
      <c r="F35" s="28">
        <f>SUM(F36:F39)</f>
        <v>97</v>
      </c>
      <c r="G35" s="29">
        <v>10.5</v>
      </c>
    </row>
    <row r="36" s="2" customFormat="true" ht="30" customHeight="true" spans="1:7">
      <c r="A36" s="12"/>
      <c r="B36" s="12" t="s">
        <v>13</v>
      </c>
      <c r="C36" s="12" t="s">
        <v>14</v>
      </c>
      <c r="D36" s="12" t="s">
        <v>15</v>
      </c>
      <c r="E36" s="25">
        <v>28</v>
      </c>
      <c r="F36" s="25">
        <v>22</v>
      </c>
      <c r="G36" s="26">
        <v>6</v>
      </c>
    </row>
    <row r="37" s="2" customFormat="true" ht="26.25" customHeight="true" spans="1:7">
      <c r="A37" s="12"/>
      <c r="B37" s="12" t="s">
        <v>13</v>
      </c>
      <c r="C37" s="12" t="s">
        <v>24</v>
      </c>
      <c r="D37" s="12" t="s">
        <v>17</v>
      </c>
      <c r="E37" s="25">
        <v>25</v>
      </c>
      <c r="F37" s="25">
        <v>25</v>
      </c>
      <c r="G37" s="26">
        <v>0</v>
      </c>
    </row>
    <row r="38" s="2" customFormat="true" ht="26.25" customHeight="true" spans="1:7">
      <c r="A38" s="12"/>
      <c r="B38" s="12" t="s">
        <v>13</v>
      </c>
      <c r="C38" s="12" t="s">
        <v>18</v>
      </c>
      <c r="D38" s="12" t="s">
        <v>17</v>
      </c>
      <c r="E38" s="25">
        <v>50</v>
      </c>
      <c r="F38" s="25">
        <v>50</v>
      </c>
      <c r="G38" s="26">
        <v>0</v>
      </c>
    </row>
    <row r="39" s="2" customFormat="true" ht="26.25" customHeight="true" spans="1:7">
      <c r="A39" s="12"/>
      <c r="B39" s="12" t="s">
        <v>13</v>
      </c>
      <c r="C39" s="12" t="s">
        <v>21</v>
      </c>
      <c r="D39" s="12" t="s">
        <v>20</v>
      </c>
      <c r="E39" s="27">
        <v>4.5</v>
      </c>
      <c r="F39" s="25">
        <v>0</v>
      </c>
      <c r="G39" s="26">
        <v>4.5</v>
      </c>
    </row>
    <row r="40" s="2" customFormat="true" ht="26.25" customHeight="true" spans="1:7">
      <c r="A40" s="13" t="s">
        <v>31</v>
      </c>
      <c r="B40" s="14" t="s">
        <v>12</v>
      </c>
      <c r="C40" s="14"/>
      <c r="D40" s="14" t="s">
        <v>23</v>
      </c>
      <c r="E40" s="24">
        <f>SUM(E41:E43)</f>
        <v>35.5</v>
      </c>
      <c r="F40" s="28">
        <v>22</v>
      </c>
      <c r="G40" s="29">
        <v>13.5</v>
      </c>
    </row>
    <row r="41" s="2" customFormat="true" ht="26.25" customHeight="true" spans="1:7">
      <c r="A41" s="12"/>
      <c r="B41" s="12" t="s">
        <v>13</v>
      </c>
      <c r="C41" s="12" t="s">
        <v>14</v>
      </c>
      <c r="D41" s="12" t="s">
        <v>15</v>
      </c>
      <c r="E41" s="26">
        <v>25</v>
      </c>
      <c r="F41" s="25">
        <v>22</v>
      </c>
      <c r="G41" s="26">
        <v>3</v>
      </c>
    </row>
    <row r="42" s="2" customFormat="true" ht="26.25" customHeight="true" spans="1:7">
      <c r="A42" s="12"/>
      <c r="B42" s="12" t="s">
        <v>13</v>
      </c>
      <c r="C42" s="12" t="s">
        <v>19</v>
      </c>
      <c r="D42" s="12" t="s">
        <v>20</v>
      </c>
      <c r="E42" s="25">
        <v>6</v>
      </c>
      <c r="F42" s="25">
        <v>0</v>
      </c>
      <c r="G42" s="26">
        <v>6</v>
      </c>
    </row>
    <row r="43" s="2" customFormat="true" ht="26.25" customHeight="true" spans="1:7">
      <c r="A43" s="12"/>
      <c r="B43" s="12" t="s">
        <v>13</v>
      </c>
      <c r="C43" s="12" t="s">
        <v>21</v>
      </c>
      <c r="D43" s="12" t="s">
        <v>20</v>
      </c>
      <c r="E43" s="27">
        <v>4.5</v>
      </c>
      <c r="F43" s="25">
        <v>0</v>
      </c>
      <c r="G43" s="26">
        <v>4.5</v>
      </c>
    </row>
    <row r="44" s="2" customFormat="true" ht="26.25" customHeight="true" spans="1:7">
      <c r="A44" s="13" t="s">
        <v>32</v>
      </c>
      <c r="B44" s="14" t="s">
        <v>12</v>
      </c>
      <c r="C44" s="14"/>
      <c r="D44" s="14" t="s">
        <v>23</v>
      </c>
      <c r="E44" s="24">
        <f>SUM(E45:E47)</f>
        <v>18.5</v>
      </c>
      <c r="F44" s="28">
        <v>2</v>
      </c>
      <c r="G44" s="29">
        <v>16.5</v>
      </c>
    </row>
    <row r="45" s="2" customFormat="true" ht="26.25" customHeight="true" spans="1:7">
      <c r="A45" s="12"/>
      <c r="B45" s="12" t="s">
        <v>13</v>
      </c>
      <c r="C45" s="12" t="s">
        <v>14</v>
      </c>
      <c r="D45" s="12" t="s">
        <v>15</v>
      </c>
      <c r="E45" s="25">
        <v>8</v>
      </c>
      <c r="F45" s="25">
        <v>2</v>
      </c>
      <c r="G45" s="26">
        <v>6</v>
      </c>
    </row>
    <row r="46" s="2" customFormat="true" ht="26.25" customHeight="true" spans="1:7">
      <c r="A46" s="12"/>
      <c r="B46" s="12" t="s">
        <v>13</v>
      </c>
      <c r="C46" s="12" t="s">
        <v>19</v>
      </c>
      <c r="D46" s="12" t="s">
        <v>20</v>
      </c>
      <c r="E46" s="25">
        <v>6</v>
      </c>
      <c r="F46" s="25">
        <v>0</v>
      </c>
      <c r="G46" s="26">
        <v>6</v>
      </c>
    </row>
    <row r="47" s="2" customFormat="true" ht="26.25" customHeight="true" spans="1:7">
      <c r="A47" s="12"/>
      <c r="B47" s="12" t="s">
        <v>13</v>
      </c>
      <c r="C47" s="12" t="s">
        <v>21</v>
      </c>
      <c r="D47" s="12" t="s">
        <v>20</v>
      </c>
      <c r="E47" s="27">
        <v>4.5</v>
      </c>
      <c r="F47" s="25">
        <v>0</v>
      </c>
      <c r="G47" s="26">
        <v>4.5</v>
      </c>
    </row>
    <row r="48" s="2" customFormat="true" ht="26.25" customHeight="true" spans="1:7">
      <c r="A48" s="13" t="s">
        <v>33</v>
      </c>
      <c r="B48" s="14" t="s">
        <v>12</v>
      </c>
      <c r="C48" s="14"/>
      <c r="D48" s="14" t="s">
        <v>23</v>
      </c>
      <c r="E48" s="24">
        <f>SUM(E49:E51)</f>
        <v>18.5</v>
      </c>
      <c r="F48" s="28">
        <v>2</v>
      </c>
      <c r="G48" s="29">
        <v>16.5</v>
      </c>
    </row>
    <row r="49" s="2" customFormat="true" ht="26.25" customHeight="true" spans="1:7">
      <c r="A49" s="12"/>
      <c r="B49" s="12" t="s">
        <v>13</v>
      </c>
      <c r="C49" s="12" t="s">
        <v>14</v>
      </c>
      <c r="D49" s="12" t="s">
        <v>15</v>
      </c>
      <c r="E49" s="25">
        <v>8</v>
      </c>
      <c r="F49" s="25">
        <v>2</v>
      </c>
      <c r="G49" s="26">
        <v>6</v>
      </c>
    </row>
    <row r="50" s="2" customFormat="true" ht="26.25" customHeight="true" spans="1:7">
      <c r="A50" s="12"/>
      <c r="B50" s="12" t="s">
        <v>13</v>
      </c>
      <c r="C50" s="12" t="s">
        <v>19</v>
      </c>
      <c r="D50" s="12" t="s">
        <v>20</v>
      </c>
      <c r="E50" s="25">
        <v>6</v>
      </c>
      <c r="F50" s="25">
        <v>0</v>
      </c>
      <c r="G50" s="26">
        <v>6</v>
      </c>
    </row>
    <row r="51" s="2" customFormat="true" ht="26.25" customHeight="true" spans="1:7">
      <c r="A51" s="12"/>
      <c r="B51" s="12" t="s">
        <v>13</v>
      </c>
      <c r="C51" s="12" t="s">
        <v>21</v>
      </c>
      <c r="D51" s="12" t="s">
        <v>20</v>
      </c>
      <c r="E51" s="27">
        <v>4.5</v>
      </c>
      <c r="F51" s="25">
        <v>0</v>
      </c>
      <c r="G51" s="26">
        <v>4.5</v>
      </c>
    </row>
    <row r="52" s="2" customFormat="true" ht="26.25" customHeight="true" spans="1:7">
      <c r="A52" s="13" t="s">
        <v>34</v>
      </c>
      <c r="B52" s="14" t="s">
        <v>12</v>
      </c>
      <c r="C52" s="14"/>
      <c r="D52" s="14" t="s">
        <v>23</v>
      </c>
      <c r="E52" s="24">
        <f>SUM(E53:E56)</f>
        <v>220</v>
      </c>
      <c r="F52" s="28">
        <v>5</v>
      </c>
      <c r="G52" s="29">
        <v>215</v>
      </c>
    </row>
    <row r="53" s="2" customFormat="true" ht="26.25" customHeight="true" spans="1:7">
      <c r="A53" s="12"/>
      <c r="B53" s="12" t="s">
        <v>13</v>
      </c>
      <c r="C53" s="12" t="s">
        <v>14</v>
      </c>
      <c r="D53" s="12" t="s">
        <v>15</v>
      </c>
      <c r="E53" s="25">
        <v>8</v>
      </c>
      <c r="F53" s="25">
        <v>5</v>
      </c>
      <c r="G53" s="26">
        <v>3</v>
      </c>
    </row>
    <row r="54" s="2" customFormat="true" ht="26.25" customHeight="true" spans="1:7">
      <c r="A54" s="12"/>
      <c r="B54" s="12" t="s">
        <v>13</v>
      </c>
      <c r="C54" s="12" t="s">
        <v>24</v>
      </c>
      <c r="D54" s="12" t="s">
        <v>20</v>
      </c>
      <c r="E54" s="25">
        <v>200</v>
      </c>
      <c r="F54" s="25">
        <v>0</v>
      </c>
      <c r="G54" s="26">
        <v>200</v>
      </c>
    </row>
    <row r="55" s="2" customFormat="true" ht="26.25" customHeight="true" spans="1:7">
      <c r="A55" s="12"/>
      <c r="B55" s="12" t="s">
        <v>13</v>
      </c>
      <c r="C55" s="12" t="s">
        <v>19</v>
      </c>
      <c r="D55" s="12" t="s">
        <v>20</v>
      </c>
      <c r="E55" s="12">
        <v>7.5</v>
      </c>
      <c r="F55" s="25">
        <v>0</v>
      </c>
      <c r="G55" s="26">
        <v>7.5</v>
      </c>
    </row>
    <row r="56" s="2" customFormat="true" ht="26.25" customHeight="true" spans="1:7">
      <c r="A56" s="12"/>
      <c r="B56" s="12" t="s">
        <v>13</v>
      </c>
      <c r="C56" s="12" t="s">
        <v>21</v>
      </c>
      <c r="D56" s="12" t="s">
        <v>20</v>
      </c>
      <c r="E56" s="27">
        <v>4.5</v>
      </c>
      <c r="F56" s="25">
        <v>0</v>
      </c>
      <c r="G56" s="26">
        <v>4.5</v>
      </c>
    </row>
    <row r="57" s="2" customFormat="true" ht="26.25" customHeight="true" spans="1:7">
      <c r="A57" s="13" t="s">
        <v>35</v>
      </c>
      <c r="B57" s="14" t="s">
        <v>12</v>
      </c>
      <c r="C57" s="14"/>
      <c r="D57" s="14" t="s">
        <v>23</v>
      </c>
      <c r="E57" s="24">
        <f>SUM(E58:E60)</f>
        <v>60</v>
      </c>
      <c r="F57" s="28">
        <v>33</v>
      </c>
      <c r="G57" s="29">
        <v>27</v>
      </c>
    </row>
    <row r="58" s="2" customFormat="true" ht="26.25" customHeight="true" spans="1:7">
      <c r="A58" s="12"/>
      <c r="B58" s="12" t="s">
        <v>13</v>
      </c>
      <c r="C58" s="12" t="s">
        <v>14</v>
      </c>
      <c r="D58" s="12" t="s">
        <v>15</v>
      </c>
      <c r="E58" s="25">
        <v>38</v>
      </c>
      <c r="F58" s="25">
        <v>33</v>
      </c>
      <c r="G58" s="26">
        <v>5</v>
      </c>
    </row>
    <row r="59" s="2" customFormat="true" ht="26.25" customHeight="true" spans="1:7">
      <c r="A59" s="12"/>
      <c r="B59" s="12" t="s">
        <v>13</v>
      </c>
      <c r="C59" s="12" t="s">
        <v>19</v>
      </c>
      <c r="D59" s="12" t="s">
        <v>20</v>
      </c>
      <c r="E59" s="12">
        <v>17.5</v>
      </c>
      <c r="F59" s="25">
        <v>0</v>
      </c>
      <c r="G59" s="26">
        <v>17.5</v>
      </c>
    </row>
    <row r="60" s="2" customFormat="true" ht="26.25" customHeight="true" spans="1:7">
      <c r="A60" s="12"/>
      <c r="B60" s="12" t="s">
        <v>13</v>
      </c>
      <c r="C60" s="12" t="s">
        <v>21</v>
      </c>
      <c r="D60" s="12" t="s">
        <v>20</v>
      </c>
      <c r="E60" s="27">
        <v>4.5</v>
      </c>
      <c r="F60" s="25">
        <v>0</v>
      </c>
      <c r="G60" s="26">
        <v>4.5</v>
      </c>
    </row>
    <row r="61" s="2" customFormat="true" ht="26.25" customHeight="true" spans="1:7">
      <c r="A61" s="13" t="s">
        <v>36</v>
      </c>
      <c r="B61" s="14" t="s">
        <v>12</v>
      </c>
      <c r="C61" s="14"/>
      <c r="D61" s="14" t="s">
        <v>23</v>
      </c>
      <c r="E61" s="24">
        <f>SUM(E62:E65)</f>
        <v>82</v>
      </c>
      <c r="F61" s="28">
        <f>SUM(F62:F65)</f>
        <v>47</v>
      </c>
      <c r="G61" s="29">
        <v>35</v>
      </c>
    </row>
    <row r="62" s="2" customFormat="true" ht="26.25" customHeight="true" spans="1:7">
      <c r="A62" s="12"/>
      <c r="B62" s="12" t="s">
        <v>13</v>
      </c>
      <c r="C62" s="12" t="s">
        <v>14</v>
      </c>
      <c r="D62" s="12" t="s">
        <v>15</v>
      </c>
      <c r="E62" s="25">
        <v>45</v>
      </c>
      <c r="F62" s="25">
        <v>22</v>
      </c>
      <c r="G62" s="26">
        <v>23</v>
      </c>
    </row>
    <row r="63" s="2" customFormat="true" ht="26.25" customHeight="true" spans="1:7">
      <c r="A63" s="12"/>
      <c r="B63" s="12" t="s">
        <v>13</v>
      </c>
      <c r="C63" s="12" t="s">
        <v>24</v>
      </c>
      <c r="D63" s="12" t="s">
        <v>17</v>
      </c>
      <c r="E63" s="25">
        <v>25</v>
      </c>
      <c r="F63" s="25">
        <v>25</v>
      </c>
      <c r="G63" s="26">
        <v>0</v>
      </c>
    </row>
    <row r="64" s="2" customFormat="true" ht="26.25" customHeight="true" spans="1:7">
      <c r="A64" s="12"/>
      <c r="B64" s="12" t="s">
        <v>13</v>
      </c>
      <c r="C64" s="12" t="s">
        <v>19</v>
      </c>
      <c r="D64" s="12" t="s">
        <v>20</v>
      </c>
      <c r="E64" s="12">
        <v>7.5</v>
      </c>
      <c r="F64" s="25">
        <v>0</v>
      </c>
      <c r="G64" s="26">
        <v>7.5</v>
      </c>
    </row>
    <row r="65" s="2" customFormat="true" ht="26.25" customHeight="true" spans="1:7">
      <c r="A65" s="12"/>
      <c r="B65" s="12" t="s">
        <v>13</v>
      </c>
      <c r="C65" s="12" t="s">
        <v>21</v>
      </c>
      <c r="D65" s="12" t="s">
        <v>20</v>
      </c>
      <c r="E65" s="27">
        <v>4.5</v>
      </c>
      <c r="F65" s="25">
        <v>0</v>
      </c>
      <c r="G65" s="26">
        <v>4.5</v>
      </c>
    </row>
    <row r="66" s="2" customFormat="true" ht="26.25" customHeight="true" spans="1:7">
      <c r="A66" s="13" t="s">
        <v>37</v>
      </c>
      <c r="B66" s="14" t="s">
        <v>12</v>
      </c>
      <c r="C66" s="14"/>
      <c r="D66" s="14" t="s">
        <v>23</v>
      </c>
      <c r="E66" s="24">
        <f>SUM(E67:E70)</f>
        <v>40.5</v>
      </c>
      <c r="F66" s="28">
        <v>27</v>
      </c>
      <c r="G66" s="29">
        <v>13.5</v>
      </c>
    </row>
    <row r="67" s="2" customFormat="true" ht="26.25" customHeight="true" spans="1:7">
      <c r="A67" s="12"/>
      <c r="B67" s="12" t="s">
        <v>13</v>
      </c>
      <c r="C67" s="12" t="s">
        <v>14</v>
      </c>
      <c r="D67" s="12" t="s">
        <v>15</v>
      </c>
      <c r="E67" s="25">
        <v>5</v>
      </c>
      <c r="F67" s="25">
        <v>2</v>
      </c>
      <c r="G67" s="26">
        <v>3</v>
      </c>
    </row>
    <row r="68" s="2" customFormat="true" ht="26.25" customHeight="true" spans="1:7">
      <c r="A68" s="12"/>
      <c r="B68" s="12" t="s">
        <v>13</v>
      </c>
      <c r="C68" s="12" t="s">
        <v>24</v>
      </c>
      <c r="D68" s="12" t="s">
        <v>17</v>
      </c>
      <c r="E68" s="25">
        <v>25</v>
      </c>
      <c r="F68" s="25">
        <v>25</v>
      </c>
      <c r="G68" s="26">
        <v>0</v>
      </c>
    </row>
    <row r="69" s="2" customFormat="true" ht="26.25" customHeight="true" spans="1:7">
      <c r="A69" s="12"/>
      <c r="B69" s="12" t="s">
        <v>13</v>
      </c>
      <c r="C69" s="12" t="s">
        <v>19</v>
      </c>
      <c r="D69" s="12" t="s">
        <v>20</v>
      </c>
      <c r="E69" s="25">
        <v>6</v>
      </c>
      <c r="F69" s="25">
        <v>0</v>
      </c>
      <c r="G69" s="26">
        <v>6</v>
      </c>
    </row>
    <row r="70" s="2" customFormat="true" ht="26.25" customHeight="true" spans="1:7">
      <c r="A70" s="12"/>
      <c r="B70" s="12" t="s">
        <v>13</v>
      </c>
      <c r="C70" s="12" t="s">
        <v>21</v>
      </c>
      <c r="D70" s="12" t="s">
        <v>20</v>
      </c>
      <c r="E70" s="27">
        <v>4.5</v>
      </c>
      <c r="F70" s="25">
        <v>0</v>
      </c>
      <c r="G70" s="26">
        <v>4.5</v>
      </c>
    </row>
    <row r="71" s="2" customFormat="true" ht="26.25" customHeight="true" spans="1:7">
      <c r="A71" s="13" t="s">
        <v>38</v>
      </c>
      <c r="B71" s="14" t="s">
        <v>12</v>
      </c>
      <c r="C71" s="14"/>
      <c r="D71" s="14" t="s">
        <v>23</v>
      </c>
      <c r="E71" s="24">
        <f>SUM(E72:E75)</f>
        <v>70</v>
      </c>
      <c r="F71" s="28">
        <f>SUM(F72:F75)</f>
        <v>53</v>
      </c>
      <c r="G71" s="29">
        <v>17</v>
      </c>
    </row>
    <row r="72" s="2" customFormat="true" ht="26.25" customHeight="true" spans="1:7">
      <c r="A72" s="12"/>
      <c r="B72" s="12" t="s">
        <v>13</v>
      </c>
      <c r="C72" s="12" t="s">
        <v>14</v>
      </c>
      <c r="D72" s="12" t="s">
        <v>15</v>
      </c>
      <c r="E72" s="25">
        <v>8</v>
      </c>
      <c r="F72" s="25">
        <v>3</v>
      </c>
      <c r="G72" s="26">
        <v>5</v>
      </c>
    </row>
    <row r="73" s="2" customFormat="true" ht="26.25" customHeight="true" spans="1:7">
      <c r="A73" s="12"/>
      <c r="B73" s="12" t="s">
        <v>13</v>
      </c>
      <c r="C73" s="12" t="s">
        <v>24</v>
      </c>
      <c r="D73" s="12" t="s">
        <v>17</v>
      </c>
      <c r="E73" s="25">
        <v>50</v>
      </c>
      <c r="F73" s="25">
        <v>50</v>
      </c>
      <c r="G73" s="26">
        <v>0</v>
      </c>
    </row>
    <row r="74" s="2" customFormat="true" ht="26.25" customHeight="true" spans="1:7">
      <c r="A74" s="12"/>
      <c r="B74" s="12" t="s">
        <v>13</v>
      </c>
      <c r="C74" s="12" t="s">
        <v>19</v>
      </c>
      <c r="D74" s="12" t="s">
        <v>20</v>
      </c>
      <c r="E74" s="12">
        <v>7.5</v>
      </c>
      <c r="F74" s="25">
        <v>0</v>
      </c>
      <c r="G74" s="26">
        <v>7.5</v>
      </c>
    </row>
    <row r="75" s="2" customFormat="true" ht="26.25" customHeight="true" spans="1:7">
      <c r="A75" s="12"/>
      <c r="B75" s="12" t="s">
        <v>13</v>
      </c>
      <c r="C75" s="12" t="s">
        <v>21</v>
      </c>
      <c r="D75" s="12" t="s">
        <v>20</v>
      </c>
      <c r="E75" s="27">
        <v>4.5</v>
      </c>
      <c r="F75" s="25">
        <v>0</v>
      </c>
      <c r="G75" s="26">
        <v>4.5</v>
      </c>
    </row>
    <row r="76" s="2" customFormat="true" ht="26.25" customHeight="true" spans="1:7">
      <c r="A76" s="12" t="s">
        <v>39</v>
      </c>
      <c r="B76" s="14" t="s">
        <v>12</v>
      </c>
      <c r="C76" s="14"/>
      <c r="D76" s="14" t="s">
        <v>23</v>
      </c>
      <c r="E76" s="28">
        <v>100</v>
      </c>
      <c r="F76" s="28">
        <f>SUM(F77:F78)</f>
        <v>125</v>
      </c>
      <c r="G76" s="29">
        <v>-25</v>
      </c>
    </row>
    <row r="77" s="2" customFormat="true" ht="26.25" customHeight="true" spans="1:7">
      <c r="A77" s="12"/>
      <c r="B77" s="12" t="s">
        <v>13</v>
      </c>
      <c r="C77" s="12" t="s">
        <v>40</v>
      </c>
      <c r="D77" s="12" t="s">
        <v>41</v>
      </c>
      <c r="E77" s="30">
        <v>0</v>
      </c>
      <c r="F77" s="34">
        <v>25</v>
      </c>
      <c r="G77" s="26">
        <v>-25</v>
      </c>
    </row>
    <row r="78" s="2" customFormat="true" ht="26.25" customHeight="true" spans="1:7">
      <c r="A78" s="12"/>
      <c r="B78" s="12" t="s">
        <v>13</v>
      </c>
      <c r="C78" s="12" t="s">
        <v>42</v>
      </c>
      <c r="D78" s="12" t="s">
        <v>43</v>
      </c>
      <c r="E78" s="34">
        <v>100</v>
      </c>
      <c r="F78" s="34">
        <v>100</v>
      </c>
      <c r="G78" s="26">
        <v>0</v>
      </c>
    </row>
    <row r="79" s="2" customFormat="true" ht="26.25" customHeight="true" spans="1:7">
      <c r="A79" s="12" t="s">
        <v>44</v>
      </c>
      <c r="B79" s="14" t="s">
        <v>12</v>
      </c>
      <c r="C79" s="14"/>
      <c r="D79" s="14" t="s">
        <v>23</v>
      </c>
      <c r="E79" s="28">
        <v>20</v>
      </c>
      <c r="F79" s="28">
        <f>SUM(F80:F82)</f>
        <v>684</v>
      </c>
      <c r="G79" s="29">
        <v>-664</v>
      </c>
    </row>
    <row r="80" s="2" customFormat="true" ht="26.25" customHeight="true" spans="1:7">
      <c r="A80" s="12"/>
      <c r="B80" s="12" t="s">
        <v>13</v>
      </c>
      <c r="C80" s="12" t="s">
        <v>45</v>
      </c>
      <c r="D80" s="12" t="s">
        <v>46</v>
      </c>
      <c r="E80" s="30">
        <v>0</v>
      </c>
      <c r="F80" s="25">
        <v>639</v>
      </c>
      <c r="G80" s="26">
        <v>-639</v>
      </c>
    </row>
    <row r="81" s="2" customFormat="true" ht="26.25" customHeight="true" spans="1:7">
      <c r="A81" s="12"/>
      <c r="B81" s="12" t="s">
        <v>13</v>
      </c>
      <c r="C81" s="12" t="s">
        <v>40</v>
      </c>
      <c r="D81" s="12" t="s">
        <v>41</v>
      </c>
      <c r="E81" s="30">
        <v>0</v>
      </c>
      <c r="F81" s="34">
        <v>25</v>
      </c>
      <c r="G81" s="26">
        <v>-25</v>
      </c>
    </row>
    <row r="82" s="2" customFormat="true" ht="26.25" customHeight="true" spans="1:7">
      <c r="A82" s="12"/>
      <c r="B82" s="12" t="s">
        <v>13</v>
      </c>
      <c r="C82" s="12" t="s">
        <v>16</v>
      </c>
      <c r="D82" s="12" t="s">
        <v>47</v>
      </c>
      <c r="E82" s="25">
        <v>20</v>
      </c>
      <c r="F82" s="25">
        <v>20</v>
      </c>
      <c r="G82" s="26">
        <v>0</v>
      </c>
    </row>
    <row r="83" s="2" customFormat="true" ht="26.25" customHeight="true" spans="1:7">
      <c r="A83" s="12" t="s">
        <v>48</v>
      </c>
      <c r="B83" s="14" t="s">
        <v>12</v>
      </c>
      <c r="C83" s="14"/>
      <c r="D83" s="14" t="s">
        <v>23</v>
      </c>
      <c r="E83" s="28">
        <v>30</v>
      </c>
      <c r="F83" s="28">
        <f>SUM(F84:F86)</f>
        <v>591</v>
      </c>
      <c r="G83" s="29">
        <v>-561</v>
      </c>
    </row>
    <row r="84" s="2" customFormat="true" ht="26.25" customHeight="true" spans="1:7">
      <c r="A84" s="12"/>
      <c r="B84" s="12" t="s">
        <v>13</v>
      </c>
      <c r="C84" s="12" t="s">
        <v>45</v>
      </c>
      <c r="D84" s="12" t="s">
        <v>46</v>
      </c>
      <c r="E84" s="30">
        <v>0</v>
      </c>
      <c r="F84" s="25">
        <v>511</v>
      </c>
      <c r="G84" s="26">
        <v>-511</v>
      </c>
    </row>
    <row r="85" s="2" customFormat="true" ht="26.25" customHeight="true" spans="1:7">
      <c r="A85" s="12"/>
      <c r="B85" s="12" t="s">
        <v>13</v>
      </c>
      <c r="C85" s="12" t="s">
        <v>40</v>
      </c>
      <c r="D85" s="12" t="s">
        <v>41</v>
      </c>
      <c r="E85" s="30">
        <v>0</v>
      </c>
      <c r="F85" s="25">
        <v>50</v>
      </c>
      <c r="G85" s="26">
        <v>-50</v>
      </c>
    </row>
    <row r="86" s="2" customFormat="true" ht="26.25" customHeight="true" spans="1:7">
      <c r="A86" s="12"/>
      <c r="B86" s="12" t="s">
        <v>13</v>
      </c>
      <c r="C86" s="12" t="s">
        <v>49</v>
      </c>
      <c r="D86" s="12" t="s">
        <v>50</v>
      </c>
      <c r="E86" s="25">
        <v>30</v>
      </c>
      <c r="F86" s="25">
        <v>30</v>
      </c>
      <c r="G86" s="26">
        <v>0</v>
      </c>
    </row>
    <row r="87" s="2" customFormat="true" ht="26.25" customHeight="true" spans="1:7">
      <c r="A87" s="12" t="s">
        <v>51</v>
      </c>
      <c r="B87" s="14" t="s">
        <v>12</v>
      </c>
      <c r="C87" s="14"/>
      <c r="D87" s="14" t="s">
        <v>23</v>
      </c>
      <c r="E87" s="28">
        <v>25</v>
      </c>
      <c r="F87" s="28">
        <f>F88+F89</f>
        <v>75</v>
      </c>
      <c r="G87" s="29">
        <v>-50</v>
      </c>
    </row>
    <row r="88" s="2" customFormat="true" ht="26.25" customHeight="true" spans="1:7">
      <c r="A88" s="12"/>
      <c r="B88" s="12" t="s">
        <v>13</v>
      </c>
      <c r="C88" s="12" t="s">
        <v>40</v>
      </c>
      <c r="D88" s="12" t="s">
        <v>41</v>
      </c>
      <c r="E88" s="30">
        <v>0</v>
      </c>
      <c r="F88" s="25">
        <v>50</v>
      </c>
      <c r="G88" s="26">
        <v>-50</v>
      </c>
    </row>
    <row r="89" s="2" customFormat="true" ht="26.25" customHeight="true" spans="1:7">
      <c r="A89" s="12"/>
      <c r="B89" s="12" t="s">
        <v>13</v>
      </c>
      <c r="C89" s="12" t="s">
        <v>49</v>
      </c>
      <c r="D89" s="12" t="s">
        <v>50</v>
      </c>
      <c r="E89" s="25">
        <v>25</v>
      </c>
      <c r="F89" s="25">
        <v>25</v>
      </c>
      <c r="G89" s="26">
        <v>0</v>
      </c>
    </row>
    <row r="90" s="2" customFormat="true" ht="26.25" customHeight="true" spans="1:7">
      <c r="A90" s="12" t="s">
        <v>52</v>
      </c>
      <c r="B90" s="14" t="s">
        <v>12</v>
      </c>
      <c r="C90" s="14"/>
      <c r="D90" s="14" t="s">
        <v>23</v>
      </c>
      <c r="E90" s="28">
        <v>45</v>
      </c>
      <c r="F90" s="28">
        <f>F91+F92</f>
        <v>95</v>
      </c>
      <c r="G90" s="29">
        <v>-50</v>
      </c>
    </row>
    <row r="91" s="2" customFormat="true" ht="26.25" customHeight="true" spans="1:7">
      <c r="A91" s="12"/>
      <c r="B91" s="12" t="s">
        <v>13</v>
      </c>
      <c r="C91" s="12" t="s">
        <v>40</v>
      </c>
      <c r="D91" s="12" t="s">
        <v>41</v>
      </c>
      <c r="E91" s="30">
        <v>0</v>
      </c>
      <c r="F91" s="25">
        <v>75</v>
      </c>
      <c r="G91" s="26">
        <v>-75</v>
      </c>
    </row>
    <row r="92" s="2" customFormat="true" ht="26.25" customHeight="true" spans="1:7">
      <c r="A92" s="12"/>
      <c r="B92" s="12" t="s">
        <v>13</v>
      </c>
      <c r="C92" s="12" t="s">
        <v>16</v>
      </c>
      <c r="D92" s="12" t="s">
        <v>47</v>
      </c>
      <c r="E92" s="25">
        <v>20</v>
      </c>
      <c r="F92" s="25">
        <v>20</v>
      </c>
      <c r="G92" s="26">
        <v>0</v>
      </c>
    </row>
    <row r="93" s="2" customFormat="true" ht="26.25" customHeight="true" spans="1:7">
      <c r="A93" s="32"/>
      <c r="B93" s="12" t="s">
        <v>13</v>
      </c>
      <c r="C93" s="12" t="s">
        <v>53</v>
      </c>
      <c r="D93" s="12" t="s">
        <v>54</v>
      </c>
      <c r="E93" s="25">
        <v>25</v>
      </c>
      <c r="F93" s="25">
        <v>0</v>
      </c>
      <c r="G93" s="26">
        <v>25</v>
      </c>
    </row>
    <row r="94" s="2" customFormat="true" ht="26.25" customHeight="true" spans="1:7">
      <c r="A94" s="12" t="s">
        <v>55</v>
      </c>
      <c r="B94" s="14" t="s">
        <v>12</v>
      </c>
      <c r="C94" s="14"/>
      <c r="D94" s="14" t="s">
        <v>23</v>
      </c>
      <c r="E94" s="28">
        <v>25</v>
      </c>
      <c r="F94" s="28">
        <f>F95+F96</f>
        <v>75</v>
      </c>
      <c r="G94" s="29">
        <v>-50</v>
      </c>
    </row>
    <row r="95" s="2" customFormat="true" ht="26.25" customHeight="true" spans="1:7">
      <c r="A95" s="12"/>
      <c r="B95" s="12" t="s">
        <v>13</v>
      </c>
      <c r="C95" s="12" t="s">
        <v>40</v>
      </c>
      <c r="D95" s="12" t="s">
        <v>41</v>
      </c>
      <c r="E95" s="30">
        <v>0</v>
      </c>
      <c r="F95" s="25">
        <v>75</v>
      </c>
      <c r="G95" s="26">
        <v>-75</v>
      </c>
    </row>
    <row r="96" s="2" customFormat="true" ht="26.25" customHeight="true" spans="1:7">
      <c r="A96" s="32"/>
      <c r="B96" s="12" t="s">
        <v>13</v>
      </c>
      <c r="C96" s="12" t="s">
        <v>53</v>
      </c>
      <c r="D96" s="12" t="s">
        <v>54</v>
      </c>
      <c r="E96" s="25">
        <v>25</v>
      </c>
      <c r="F96" s="25">
        <v>0</v>
      </c>
      <c r="G96" s="26">
        <v>25</v>
      </c>
    </row>
    <row r="97" s="2" customFormat="true" ht="26.25" customHeight="true" spans="1:7">
      <c r="A97" s="12" t="s">
        <v>56</v>
      </c>
      <c r="B97" s="14" t="s">
        <v>12</v>
      </c>
      <c r="C97" s="14"/>
      <c r="D97" s="14" t="s">
        <v>23</v>
      </c>
      <c r="E97" s="28">
        <v>0</v>
      </c>
      <c r="F97" s="28">
        <v>50</v>
      </c>
      <c r="G97" s="29">
        <v>-50</v>
      </c>
    </row>
    <row r="98" s="2" customFormat="true" ht="26.25" customHeight="true" spans="1:7">
      <c r="A98" s="12"/>
      <c r="B98" s="12" t="s">
        <v>13</v>
      </c>
      <c r="C98" s="12" t="s">
        <v>40</v>
      </c>
      <c r="D98" s="12" t="s">
        <v>41</v>
      </c>
      <c r="E98" s="30">
        <v>0</v>
      </c>
      <c r="F98" s="25">
        <v>50</v>
      </c>
      <c r="G98" s="26">
        <v>-50</v>
      </c>
    </row>
    <row r="99" s="2" customFormat="true" ht="26.25" customHeight="true" spans="1:7">
      <c r="A99" s="12" t="s">
        <v>57</v>
      </c>
      <c r="B99" s="14" t="s">
        <v>12</v>
      </c>
      <c r="C99" s="14"/>
      <c r="D99" s="14" t="s">
        <v>23</v>
      </c>
      <c r="E99" s="28">
        <f>SUM(E100:E103)+E105</f>
        <v>650</v>
      </c>
      <c r="F99" s="28">
        <f>SUM(F100:F105)</f>
        <v>1115</v>
      </c>
      <c r="G99" s="29">
        <v>-465</v>
      </c>
    </row>
    <row r="100" s="2" customFormat="true" ht="26.25" customHeight="true" spans="1:7">
      <c r="A100" s="12"/>
      <c r="B100" s="12" t="s">
        <v>13</v>
      </c>
      <c r="C100" s="12" t="s">
        <v>49</v>
      </c>
      <c r="D100" s="12" t="s">
        <v>50</v>
      </c>
      <c r="E100" s="25">
        <v>30</v>
      </c>
      <c r="F100" s="25">
        <v>30</v>
      </c>
      <c r="G100" s="26">
        <v>0</v>
      </c>
    </row>
    <row r="101" s="2" customFormat="true" ht="26.25" customHeight="true" spans="1:7">
      <c r="A101" s="12"/>
      <c r="B101" s="12" t="s">
        <v>13</v>
      </c>
      <c r="C101" s="12" t="s">
        <v>24</v>
      </c>
      <c r="D101" s="12" t="s">
        <v>58</v>
      </c>
      <c r="E101" s="25">
        <v>50</v>
      </c>
      <c r="F101" s="25">
        <v>50</v>
      </c>
      <c r="G101" s="26">
        <v>0</v>
      </c>
    </row>
    <row r="102" s="2" customFormat="true" ht="26.25" customHeight="true" spans="1:7">
      <c r="A102" s="12"/>
      <c r="B102" s="12" t="s">
        <v>13</v>
      </c>
      <c r="C102" s="12" t="s">
        <v>14</v>
      </c>
      <c r="D102" s="12" t="s">
        <v>59</v>
      </c>
      <c r="E102" s="25">
        <v>20</v>
      </c>
      <c r="F102" s="25">
        <v>10</v>
      </c>
      <c r="G102" s="26">
        <v>10</v>
      </c>
    </row>
    <row r="103" s="2" customFormat="true" ht="26.25" customHeight="true" spans="1:7">
      <c r="A103" s="12"/>
      <c r="B103" s="12" t="s">
        <v>13</v>
      </c>
      <c r="C103" s="12" t="s">
        <v>60</v>
      </c>
      <c r="D103" s="12" t="s">
        <v>61</v>
      </c>
      <c r="E103" s="25">
        <v>500</v>
      </c>
      <c r="F103" s="25">
        <v>1000</v>
      </c>
      <c r="G103" s="26">
        <v>-500</v>
      </c>
    </row>
    <row r="104" s="2" customFormat="true" ht="26.25" customHeight="true" spans="1:7">
      <c r="A104" s="12"/>
      <c r="B104" s="12" t="s">
        <v>13</v>
      </c>
      <c r="C104" s="12" t="s">
        <v>40</v>
      </c>
      <c r="D104" s="12" t="s">
        <v>41</v>
      </c>
      <c r="E104" s="30">
        <v>0</v>
      </c>
      <c r="F104" s="25">
        <v>25</v>
      </c>
      <c r="G104" s="26">
        <v>-25</v>
      </c>
    </row>
    <row r="105" s="2" customFormat="true" ht="26.25" customHeight="true" spans="1:7">
      <c r="A105" s="12"/>
      <c r="B105" s="12" t="s">
        <v>13</v>
      </c>
      <c r="C105" s="12" t="s">
        <v>62</v>
      </c>
      <c r="D105" s="12" t="s">
        <v>63</v>
      </c>
      <c r="E105" s="30">
        <v>50</v>
      </c>
      <c r="F105" s="25">
        <v>0</v>
      </c>
      <c r="G105" s="26">
        <v>50</v>
      </c>
    </row>
    <row r="106" s="2" customFormat="true" ht="26.25" customHeight="true" spans="1:7">
      <c r="A106" s="12" t="s">
        <v>64</v>
      </c>
      <c r="B106" s="14" t="s">
        <v>12</v>
      </c>
      <c r="C106" s="14"/>
      <c r="D106" s="14" t="s">
        <v>23</v>
      </c>
      <c r="E106" s="28">
        <v>30</v>
      </c>
      <c r="F106" s="28">
        <f>F107+F108</f>
        <v>105</v>
      </c>
      <c r="G106" s="29">
        <v>-75</v>
      </c>
    </row>
    <row r="107" s="2" customFormat="true" ht="26.25" customHeight="true" spans="1:7">
      <c r="A107" s="12"/>
      <c r="B107" s="12" t="s">
        <v>13</v>
      </c>
      <c r="C107" s="12" t="s">
        <v>40</v>
      </c>
      <c r="D107" s="12" t="s">
        <v>41</v>
      </c>
      <c r="E107" s="30">
        <v>0</v>
      </c>
      <c r="F107" s="25">
        <v>75</v>
      </c>
      <c r="G107" s="26">
        <v>-75</v>
      </c>
    </row>
    <row r="108" s="2" customFormat="true" ht="26.25" customHeight="true" spans="1:7">
      <c r="A108" s="12"/>
      <c r="B108" s="12" t="s">
        <v>13</v>
      </c>
      <c r="C108" s="12" t="s">
        <v>16</v>
      </c>
      <c r="D108" s="12" t="s">
        <v>47</v>
      </c>
      <c r="E108" s="25">
        <v>30</v>
      </c>
      <c r="F108" s="25">
        <v>30</v>
      </c>
      <c r="G108" s="26">
        <v>0</v>
      </c>
    </row>
    <row r="109" s="2" customFormat="true" ht="26.25" customHeight="true" spans="1:7">
      <c r="A109" s="12" t="s">
        <v>65</v>
      </c>
      <c r="B109" s="14" t="s">
        <v>12</v>
      </c>
      <c r="C109" s="14"/>
      <c r="D109" s="14" t="s">
        <v>23</v>
      </c>
      <c r="E109" s="28">
        <f>SUM(E111:E112)</f>
        <v>29</v>
      </c>
      <c r="F109" s="28">
        <f>F110+F111</f>
        <v>70</v>
      </c>
      <c r="G109" s="29">
        <v>-41</v>
      </c>
    </row>
    <row r="110" s="2" customFormat="true" ht="26.25" customHeight="true" spans="1:7">
      <c r="A110" s="12"/>
      <c r="B110" s="12" t="s">
        <v>13</v>
      </c>
      <c r="C110" s="12" t="s">
        <v>40</v>
      </c>
      <c r="D110" s="12" t="s">
        <v>41</v>
      </c>
      <c r="E110" s="30">
        <v>0</v>
      </c>
      <c r="F110" s="25">
        <v>50</v>
      </c>
      <c r="G110" s="26">
        <v>-50</v>
      </c>
    </row>
    <row r="111" s="2" customFormat="true" ht="26.25" customHeight="true" spans="1:7">
      <c r="A111" s="12"/>
      <c r="B111" s="12" t="s">
        <v>13</v>
      </c>
      <c r="C111" s="12" t="s">
        <v>16</v>
      </c>
      <c r="D111" s="12" t="s">
        <v>47</v>
      </c>
      <c r="E111" s="25">
        <v>20</v>
      </c>
      <c r="F111" s="25">
        <v>20</v>
      </c>
      <c r="G111" s="26">
        <v>0</v>
      </c>
    </row>
    <row r="112" s="2" customFormat="true" ht="26.25" customHeight="true" spans="1:7">
      <c r="A112" s="32"/>
      <c r="B112" s="12" t="s">
        <v>13</v>
      </c>
      <c r="C112" s="12" t="s">
        <v>53</v>
      </c>
      <c r="D112" s="12" t="s">
        <v>54</v>
      </c>
      <c r="E112" s="25">
        <v>9</v>
      </c>
      <c r="F112" s="25">
        <v>0</v>
      </c>
      <c r="G112" s="26">
        <v>9</v>
      </c>
    </row>
    <row r="113" s="2" customFormat="true" ht="26.25" customHeight="true" spans="1:7">
      <c r="A113" s="12" t="s">
        <v>66</v>
      </c>
      <c r="B113" s="14" t="s">
        <v>12</v>
      </c>
      <c r="C113" s="14"/>
      <c r="D113" s="14" t="s">
        <v>23</v>
      </c>
      <c r="E113" s="24">
        <f>SUM(E114:E115)</f>
        <v>350.5</v>
      </c>
      <c r="F113" s="28">
        <f>F114+F115</f>
        <v>15</v>
      </c>
      <c r="G113" s="29">
        <v>335.5</v>
      </c>
    </row>
    <row r="114" s="2" customFormat="true" ht="26.25" customHeight="true" spans="1:7">
      <c r="A114" s="12"/>
      <c r="B114" s="12" t="s">
        <v>13</v>
      </c>
      <c r="C114" s="12" t="s">
        <v>14</v>
      </c>
      <c r="D114" s="12" t="s">
        <v>67</v>
      </c>
      <c r="E114" s="25">
        <v>312</v>
      </c>
      <c r="F114" s="25">
        <v>15</v>
      </c>
      <c r="G114" s="26">
        <v>297</v>
      </c>
    </row>
    <row r="115" s="2" customFormat="true" ht="26.25" customHeight="true" spans="1:7">
      <c r="A115" s="12"/>
      <c r="B115" s="12" t="s">
        <v>13</v>
      </c>
      <c r="C115" s="12" t="s">
        <v>68</v>
      </c>
      <c r="D115" s="12" t="s">
        <v>69</v>
      </c>
      <c r="E115" s="35">
        <v>38.5</v>
      </c>
      <c r="F115" s="25"/>
      <c r="G115" s="26">
        <v>38.5</v>
      </c>
    </row>
    <row r="116" s="2" customFormat="true" ht="26.25" customHeight="true" spans="1:7">
      <c r="A116" s="12" t="s">
        <v>70</v>
      </c>
      <c r="B116" s="14" t="s">
        <v>12</v>
      </c>
      <c r="C116" s="14"/>
      <c r="D116" s="14" t="s">
        <v>23</v>
      </c>
      <c r="E116" s="36">
        <f>E117</f>
        <v>50</v>
      </c>
      <c r="F116" s="28">
        <v>50</v>
      </c>
      <c r="G116" s="29">
        <v>0</v>
      </c>
    </row>
    <row r="117" s="2" customFormat="true" ht="26.25" customHeight="true" spans="1:7">
      <c r="A117" s="12"/>
      <c r="B117" s="12" t="s">
        <v>13</v>
      </c>
      <c r="C117" s="12" t="s">
        <v>16</v>
      </c>
      <c r="D117" s="12" t="s">
        <v>47</v>
      </c>
      <c r="E117" s="25">
        <v>50</v>
      </c>
      <c r="F117" s="25">
        <v>50</v>
      </c>
      <c r="G117" s="26">
        <v>0</v>
      </c>
    </row>
    <row r="118" s="2" customFormat="true" ht="26.25" customHeight="true" spans="1:7">
      <c r="A118" s="12" t="s">
        <v>71</v>
      </c>
      <c r="B118" s="14" t="s">
        <v>12</v>
      </c>
      <c r="C118" s="14"/>
      <c r="D118" s="14" t="s">
        <v>23</v>
      </c>
      <c r="E118" s="28">
        <f>SUM(E119:E120)</f>
        <v>165</v>
      </c>
      <c r="F118" s="28">
        <f>SUM(F119:F120)</f>
        <v>165</v>
      </c>
      <c r="G118" s="29">
        <v>0</v>
      </c>
    </row>
    <row r="119" s="2" customFormat="true" ht="26.25" customHeight="true" spans="1:7">
      <c r="A119" s="12"/>
      <c r="B119" s="12" t="s">
        <v>13</v>
      </c>
      <c r="C119" s="12" t="s">
        <v>72</v>
      </c>
      <c r="D119" s="12" t="s">
        <v>73</v>
      </c>
      <c r="E119" s="25">
        <v>150</v>
      </c>
      <c r="F119" s="25">
        <v>150</v>
      </c>
      <c r="G119" s="26">
        <v>0</v>
      </c>
    </row>
    <row r="120" s="2" customFormat="true" ht="26.25" customHeight="true" spans="1:7">
      <c r="A120" s="12"/>
      <c r="B120" s="12" t="s">
        <v>13</v>
      </c>
      <c r="C120" s="12" t="s">
        <v>49</v>
      </c>
      <c r="D120" s="12" t="s">
        <v>50</v>
      </c>
      <c r="E120" s="25">
        <v>15</v>
      </c>
      <c r="F120" s="25">
        <v>15</v>
      </c>
      <c r="G120" s="26">
        <v>0</v>
      </c>
    </row>
    <row r="121" s="2" customFormat="true" ht="25" customHeight="true" spans="1:7">
      <c r="A121" s="33" t="s">
        <v>74</v>
      </c>
      <c r="B121" s="14" t="s">
        <v>12</v>
      </c>
      <c r="C121" s="14"/>
      <c r="D121" s="14" t="s">
        <v>23</v>
      </c>
      <c r="E121" s="28">
        <f>SUM(E122:E123)</f>
        <v>853</v>
      </c>
      <c r="F121" s="28">
        <f>SUM(F122:F123)</f>
        <v>0</v>
      </c>
      <c r="G121" s="29">
        <v>853</v>
      </c>
    </row>
    <row r="122" s="1" customFormat="true" ht="25" customHeight="true" spans="1:7">
      <c r="A122" s="33"/>
      <c r="B122" s="12" t="s">
        <v>13</v>
      </c>
      <c r="C122" s="12" t="s">
        <v>24</v>
      </c>
      <c r="D122" s="12" t="s">
        <v>75</v>
      </c>
      <c r="E122" s="25">
        <v>853</v>
      </c>
      <c r="F122" s="25">
        <v>0</v>
      </c>
      <c r="G122" s="26">
        <v>853</v>
      </c>
    </row>
  </sheetData>
  <mergeCells count="67">
    <mergeCell ref="A2:G2"/>
    <mergeCell ref="E4:G4"/>
    <mergeCell ref="A6:C6"/>
    <mergeCell ref="B7:C7"/>
    <mergeCell ref="B13:C13"/>
    <mergeCell ref="B17:C17"/>
    <mergeCell ref="B21:C21"/>
    <mergeCell ref="B24:C24"/>
    <mergeCell ref="B28:C28"/>
    <mergeCell ref="B31:C31"/>
    <mergeCell ref="B35:C35"/>
    <mergeCell ref="B40:C40"/>
    <mergeCell ref="B44:C44"/>
    <mergeCell ref="B48:C48"/>
    <mergeCell ref="B52:C52"/>
    <mergeCell ref="B57:C57"/>
    <mergeCell ref="B61:C61"/>
    <mergeCell ref="B66:C66"/>
    <mergeCell ref="B71:C71"/>
    <mergeCell ref="B76:C76"/>
    <mergeCell ref="B79:C79"/>
    <mergeCell ref="B83:C83"/>
    <mergeCell ref="B87:C87"/>
    <mergeCell ref="B90:C90"/>
    <mergeCell ref="B94:C94"/>
    <mergeCell ref="B97:C97"/>
    <mergeCell ref="B99:C99"/>
    <mergeCell ref="B106:C106"/>
    <mergeCell ref="B109:C109"/>
    <mergeCell ref="B113:C113"/>
    <mergeCell ref="B116:C116"/>
    <mergeCell ref="B118:C118"/>
    <mergeCell ref="B121:C121"/>
    <mergeCell ref="A4:A5"/>
    <mergeCell ref="A7:A12"/>
    <mergeCell ref="A13:A16"/>
    <mergeCell ref="A17:A20"/>
    <mergeCell ref="A21:A23"/>
    <mergeCell ref="A24:A27"/>
    <mergeCell ref="A28:A30"/>
    <mergeCell ref="A31:A34"/>
    <mergeCell ref="A35:A39"/>
    <mergeCell ref="A40:A43"/>
    <mergeCell ref="A44:A47"/>
    <mergeCell ref="A48:A51"/>
    <mergeCell ref="A52:A56"/>
    <mergeCell ref="A57:A60"/>
    <mergeCell ref="A61:A65"/>
    <mergeCell ref="A66:A70"/>
    <mergeCell ref="A71:A75"/>
    <mergeCell ref="A76:A78"/>
    <mergeCell ref="A79:A82"/>
    <mergeCell ref="A83:A86"/>
    <mergeCell ref="A87:A89"/>
    <mergeCell ref="A90:A93"/>
    <mergeCell ref="A94:A96"/>
    <mergeCell ref="A97:A98"/>
    <mergeCell ref="A99:A105"/>
    <mergeCell ref="A106:A108"/>
    <mergeCell ref="A109:A112"/>
    <mergeCell ref="A113:A115"/>
    <mergeCell ref="A116:A117"/>
    <mergeCell ref="A118:A120"/>
    <mergeCell ref="A121:A122"/>
    <mergeCell ref="B4:B5"/>
    <mergeCell ref="C4:C5"/>
    <mergeCell ref="D4:D5"/>
  </mergeCells>
  <printOptions horizontalCentered="true"/>
  <pageMargins left="0.751388888888889" right="0.751388888888889" top="1" bottom="1" header="0.5" footer="0.5"/>
  <pageSetup paperSize="9" scale="69" fitToHeight="0" pageOrder="overThenDown" orientation="portrait" horizontalDpi="600"/>
  <headerFooter/>
  <rowBreaks count="2" manualBreakCount="2">
    <brk id="34" max="16383" man="1"/>
    <brk id="1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hbkl</dc:creator>
  <cp:lastModifiedBy>kylin</cp:lastModifiedBy>
  <dcterms:created xsi:type="dcterms:W3CDTF">2022-07-07T02:09:00Z</dcterms:created>
  <cp:lastPrinted>2023-02-08T17:33:00Z</cp:lastPrinted>
  <dcterms:modified xsi:type="dcterms:W3CDTF">2023-07-26T16:36:10Z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76FAFF43A2084FC38BB926F5A5412EDD_13</vt:lpwstr>
  </property>
  <property fmtid="{D5CDD505-2E9C-101B-9397-08002B2CF9AE}" pid="3" name="KSOProductBuildVer">
    <vt:lpwstr>2052-11.8.2.10290</vt:lpwstr>
  </property>
</Properties>
</file>