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530"/>
  </bookViews>
  <sheets>
    <sheet name="附件1" sheetId="8" r:id="rId1"/>
  </sheets>
  <definedNames>
    <definedName name="_xlnm._FilterDatabase" localSheetId="0" hidden="1">附件1!#REF!</definedName>
    <definedName name="_xlnm.Print_Area" localSheetId="0">附件1!$A$1:$V$22</definedName>
    <definedName name="_xlnm.Print_Titles" localSheetId="0">附件1!$2:$4</definedName>
  </definedNames>
  <calcPr calcId="144525"/>
</workbook>
</file>

<file path=xl/sharedStrings.xml><?xml version="1.0" encoding="utf-8"?>
<sst xmlns="http://schemas.openxmlformats.org/spreadsheetml/2006/main" count="84" uniqueCount="66">
  <si>
    <t>附件</t>
  </si>
  <si>
    <t>2023年市财政水务改革发展资金和水库移民扶持资金明细表</t>
  </si>
  <si>
    <r>
      <rPr>
        <b/>
        <sz val="16"/>
        <rFont val="黑体"/>
        <charset val="134"/>
      </rPr>
      <t>序号</t>
    </r>
  </si>
  <si>
    <r>
      <rPr>
        <b/>
        <sz val="16"/>
        <rFont val="黑体"/>
        <charset val="134"/>
      </rPr>
      <t>支出方向</t>
    </r>
  </si>
  <si>
    <r>
      <rPr>
        <b/>
        <sz val="16"/>
        <rFont val="黑体"/>
        <charset val="134"/>
      </rPr>
      <t>项目名称</t>
    </r>
  </si>
  <si>
    <r>
      <rPr>
        <b/>
        <sz val="16"/>
        <rFont val="黑体"/>
        <charset val="134"/>
      </rPr>
      <t>资金来源</t>
    </r>
  </si>
  <si>
    <r>
      <rPr>
        <b/>
        <sz val="16"/>
        <rFont val="黑体"/>
        <charset val="134"/>
      </rPr>
      <t>中央项目代码</t>
    </r>
  </si>
  <si>
    <r>
      <rPr>
        <b/>
        <sz val="16"/>
        <rFont val="黑体"/>
        <charset val="134"/>
      </rPr>
      <t>预算一体化项目编码</t>
    </r>
  </si>
  <si>
    <r>
      <rPr>
        <b/>
        <sz val="16"/>
        <rFont val="黑体"/>
        <charset val="134"/>
      </rPr>
      <t>预算支出功能分类科目</t>
    </r>
  </si>
  <si>
    <r>
      <rPr>
        <b/>
        <sz val="16"/>
        <rFont val="黑体"/>
        <charset val="134"/>
      </rPr>
      <t>合计</t>
    </r>
  </si>
  <si>
    <r>
      <rPr>
        <b/>
        <sz val="16"/>
        <rFont val="黑体"/>
        <charset val="134"/>
      </rPr>
      <t>各涉有关区</t>
    </r>
  </si>
  <si>
    <r>
      <rPr>
        <b/>
        <sz val="16"/>
        <rFont val="黑体"/>
        <charset val="134"/>
      </rPr>
      <t>备注</t>
    </r>
  </si>
  <si>
    <r>
      <rPr>
        <b/>
        <sz val="16"/>
        <rFont val="黑体"/>
        <charset val="134"/>
      </rPr>
      <t>蓟州区</t>
    </r>
  </si>
  <si>
    <r>
      <rPr>
        <b/>
        <sz val="16"/>
        <rFont val="黑体"/>
        <charset val="134"/>
      </rPr>
      <t>宝坻区</t>
    </r>
  </si>
  <si>
    <r>
      <rPr>
        <b/>
        <sz val="16"/>
        <rFont val="黑体"/>
        <charset val="134"/>
      </rPr>
      <t>武清区</t>
    </r>
  </si>
  <si>
    <r>
      <rPr>
        <b/>
        <sz val="16"/>
        <rFont val="黑体"/>
        <charset val="134"/>
      </rPr>
      <t>宁河区</t>
    </r>
  </si>
  <si>
    <r>
      <rPr>
        <b/>
        <sz val="16"/>
        <rFont val="黑体"/>
        <charset val="134"/>
      </rPr>
      <t>静海区</t>
    </r>
  </si>
  <si>
    <r>
      <rPr>
        <b/>
        <sz val="16"/>
        <rFont val="黑体"/>
        <charset val="134"/>
      </rPr>
      <t>津南区</t>
    </r>
  </si>
  <si>
    <r>
      <rPr>
        <b/>
        <sz val="16"/>
        <rFont val="黑体"/>
        <charset val="134"/>
      </rPr>
      <t>西青区</t>
    </r>
  </si>
  <si>
    <r>
      <rPr>
        <b/>
        <sz val="16"/>
        <rFont val="黑体"/>
        <charset val="134"/>
      </rPr>
      <t>滨海新区</t>
    </r>
  </si>
  <si>
    <r>
      <rPr>
        <b/>
        <sz val="16"/>
        <rFont val="黑体"/>
        <charset val="134"/>
      </rPr>
      <t>东丽区</t>
    </r>
  </si>
  <si>
    <r>
      <rPr>
        <b/>
        <sz val="16"/>
        <rFont val="黑体"/>
        <charset val="134"/>
      </rPr>
      <t>北辰区</t>
    </r>
  </si>
  <si>
    <r>
      <rPr>
        <b/>
        <sz val="16"/>
        <rFont val="黑体"/>
        <charset val="134"/>
      </rPr>
      <t>河西区</t>
    </r>
  </si>
  <si>
    <r>
      <rPr>
        <b/>
        <sz val="16"/>
        <rFont val="黑体"/>
        <charset val="134"/>
      </rPr>
      <t>河北区</t>
    </r>
  </si>
  <si>
    <r>
      <rPr>
        <b/>
        <sz val="16"/>
        <rFont val="黑体"/>
        <charset val="134"/>
      </rPr>
      <t>红桥区</t>
    </r>
  </si>
  <si>
    <r>
      <rPr>
        <b/>
        <sz val="16"/>
        <rFont val="黑体"/>
        <charset val="134"/>
      </rPr>
      <t>总计</t>
    </r>
  </si>
  <si>
    <r>
      <rPr>
        <sz val="16"/>
        <rFont val="黑体"/>
        <charset val="134"/>
      </rPr>
      <t>本次下达合计</t>
    </r>
  </si>
  <si>
    <r>
      <rPr>
        <sz val="16"/>
        <rFont val="仿宋_GB2312"/>
        <charset val="134"/>
      </rPr>
      <t>河湖长制奖补</t>
    </r>
  </si>
  <si>
    <r>
      <rPr>
        <sz val="16"/>
        <rFont val="仿宋_GB2312"/>
        <charset val="134"/>
      </rPr>
      <t>河湖长制奖补（中心城区）</t>
    </r>
  </si>
  <si>
    <r>
      <rPr>
        <sz val="16"/>
        <rFont val="仿宋_GB2312"/>
        <charset val="134"/>
      </rPr>
      <t>市财政水务改革发展资金</t>
    </r>
  </si>
  <si>
    <t>12000023P784B8710005B</t>
  </si>
  <si>
    <r>
      <rPr>
        <sz val="16"/>
        <color theme="1"/>
        <rFont val="Times New Roman"/>
        <charset val="134"/>
      </rPr>
      <t>21303</t>
    </r>
    <r>
      <rPr>
        <sz val="16"/>
        <color theme="1"/>
        <rFont val="仿宋_GB2312"/>
        <charset val="134"/>
      </rPr>
      <t>水利</t>
    </r>
  </si>
  <si>
    <t>含上年度河湖长制考核奖补资金</t>
  </si>
  <si>
    <t>12000023P784B87100034</t>
  </si>
  <si>
    <r>
      <rPr>
        <sz val="16"/>
        <color theme="1"/>
        <rFont val="Times New Roman"/>
        <charset val="134"/>
      </rPr>
      <t>2120816</t>
    </r>
    <r>
      <rPr>
        <sz val="16"/>
        <color theme="1"/>
        <rFont val="仿宋_GB2312"/>
        <charset val="134"/>
      </rPr>
      <t>农业农村生态环境</t>
    </r>
  </si>
  <si>
    <r>
      <rPr>
        <sz val="16"/>
        <rFont val="仿宋_GB2312"/>
        <charset val="134"/>
      </rPr>
      <t>水利工程设施维修养护</t>
    </r>
  </si>
  <si>
    <r>
      <rPr>
        <sz val="16"/>
        <rFont val="仿宋_GB2312"/>
        <charset val="134"/>
      </rPr>
      <t>农村国有扬水站更新改造</t>
    </r>
  </si>
  <si>
    <t>12000023P784B8710004P</t>
  </si>
  <si>
    <r>
      <rPr>
        <sz val="16"/>
        <color theme="1"/>
        <rFont val="Times New Roman"/>
        <charset val="134"/>
      </rPr>
      <t>2120814</t>
    </r>
    <r>
      <rPr>
        <sz val="16"/>
        <color theme="1"/>
        <rFont val="仿宋_GB2312"/>
        <charset val="134"/>
      </rPr>
      <t>农业生产发展支出</t>
    </r>
  </si>
  <si>
    <r>
      <rPr>
        <sz val="16"/>
        <rFont val="仿宋_GB2312"/>
        <charset val="134"/>
      </rPr>
      <t>山洪灾害防治</t>
    </r>
  </si>
  <si>
    <r>
      <rPr>
        <sz val="16"/>
        <rFont val="仿宋_GB2312"/>
        <charset val="134"/>
      </rPr>
      <t>山洪灾害预警阈值及暴雨洪水成果复核修订项目</t>
    </r>
  </si>
  <si>
    <t>12000023P784B8710006Y</t>
  </si>
  <si>
    <r>
      <rPr>
        <sz val="16"/>
        <rFont val="仿宋_GB2312"/>
        <charset val="134"/>
      </rPr>
      <t>农业水价综合改革</t>
    </r>
  </si>
  <si>
    <t>12000023P784B8710007J</t>
  </si>
  <si>
    <r>
      <rPr>
        <sz val="16"/>
        <rFont val="仿宋_GB2312"/>
        <charset val="134"/>
      </rPr>
      <t>水库移民扶持</t>
    </r>
  </si>
  <si>
    <r>
      <rPr>
        <sz val="16"/>
        <rFont val="Times New Roman"/>
        <charset val="134"/>
      </rPr>
      <t>2023</t>
    </r>
    <r>
      <rPr>
        <sz val="16"/>
        <rFont val="仿宋_GB2312"/>
        <charset val="134"/>
      </rPr>
      <t>年水库移民扶持资金</t>
    </r>
    <r>
      <rPr>
        <sz val="16"/>
        <rFont val="Times New Roman"/>
        <charset val="134"/>
      </rPr>
      <t>-</t>
    </r>
    <r>
      <rPr>
        <sz val="16"/>
        <rFont val="仿宋_GB2312"/>
        <charset val="134"/>
      </rPr>
      <t>市财政</t>
    </r>
  </si>
  <si>
    <r>
      <rPr>
        <sz val="16"/>
        <rFont val="仿宋_GB2312"/>
        <charset val="134"/>
      </rPr>
      <t>市财政水库移民扶持资金</t>
    </r>
  </si>
  <si>
    <t>12000023P855C0810006L</t>
  </si>
  <si>
    <t>人口直补资金</t>
  </si>
  <si>
    <r>
      <rPr>
        <sz val="16"/>
        <rFont val="黑体"/>
        <charset val="134"/>
      </rPr>
      <t>中央财政水利发展资金已提前下达合计（津财农指〔</t>
    </r>
    <r>
      <rPr>
        <sz val="16"/>
        <rFont val="Times New Roman"/>
        <charset val="134"/>
      </rPr>
      <t>2022</t>
    </r>
    <r>
      <rPr>
        <sz val="16"/>
        <rFont val="黑体"/>
        <charset val="134"/>
      </rPr>
      <t>〕</t>
    </r>
    <r>
      <rPr>
        <sz val="16"/>
        <rFont val="Times New Roman"/>
        <charset val="134"/>
      </rPr>
      <t>51</t>
    </r>
    <r>
      <rPr>
        <sz val="16"/>
        <rFont val="黑体"/>
        <charset val="134"/>
      </rPr>
      <t>号）</t>
    </r>
  </si>
  <si>
    <r>
      <rPr>
        <sz val="16"/>
        <rFont val="仿宋_GB2312"/>
        <charset val="134"/>
      </rPr>
      <t>水旱灾害防御小计</t>
    </r>
  </si>
  <si>
    <r>
      <rPr>
        <sz val="16"/>
        <color theme="1"/>
        <rFont val="仿宋_GB2312"/>
        <charset val="134"/>
      </rPr>
      <t>水旱灾害防御</t>
    </r>
  </si>
  <si>
    <r>
      <rPr>
        <sz val="16"/>
        <color theme="1"/>
        <rFont val="仿宋_GB2312"/>
        <charset val="134"/>
      </rPr>
      <t>山洪灾害防治</t>
    </r>
  </si>
  <si>
    <r>
      <rPr>
        <sz val="16"/>
        <color theme="1"/>
        <rFont val="仿宋_GB2312"/>
        <charset val="134"/>
      </rPr>
      <t>中央财政水利发展资金</t>
    </r>
  </si>
  <si>
    <t>10000017Z175070060001</t>
  </si>
  <si>
    <t>12000023P78QBEG10005D</t>
  </si>
  <si>
    <r>
      <rPr>
        <sz val="16"/>
        <color theme="1"/>
        <rFont val="Times New Roman"/>
        <charset val="134"/>
      </rPr>
      <t>21303</t>
    </r>
    <r>
      <rPr>
        <sz val="16"/>
        <color theme="1"/>
        <rFont val="宋体"/>
        <charset val="134"/>
      </rPr>
      <t>水利</t>
    </r>
  </si>
  <si>
    <r>
      <rPr>
        <sz val="16"/>
        <color theme="1"/>
        <rFont val="仿宋_GB2312"/>
        <charset val="134"/>
      </rPr>
      <t>农村饮水工程维修养护</t>
    </r>
  </si>
  <si>
    <r>
      <rPr>
        <sz val="16"/>
        <color theme="1"/>
        <rFont val="仿宋_GB2312"/>
        <charset val="134"/>
      </rPr>
      <t>小型水库维修养护</t>
    </r>
  </si>
  <si>
    <r>
      <rPr>
        <sz val="16"/>
        <color theme="1"/>
        <rFont val="仿宋_GB2312"/>
        <charset val="134"/>
      </rPr>
      <t>水资源节约利用小计</t>
    </r>
  </si>
  <si>
    <r>
      <rPr>
        <sz val="16"/>
        <color theme="1"/>
        <rFont val="仿宋_GB2312"/>
        <charset val="134"/>
      </rPr>
      <t>水资源节约利用</t>
    </r>
  </si>
  <si>
    <r>
      <rPr>
        <sz val="16"/>
        <color theme="1"/>
        <rFont val="仿宋_GB2312"/>
        <charset val="134"/>
      </rPr>
      <t>中型灌区节水改造</t>
    </r>
  </si>
  <si>
    <r>
      <rPr>
        <sz val="16"/>
        <color theme="1"/>
        <rFont val="仿宋_GB2312"/>
        <charset val="134"/>
      </rPr>
      <t>农业水价综合改革</t>
    </r>
  </si>
  <si>
    <r>
      <rPr>
        <sz val="16"/>
        <color theme="1"/>
        <rFont val="仿宋_GB2312"/>
        <charset val="134"/>
      </rPr>
      <t>水资源保护与修复治理小计</t>
    </r>
  </si>
  <si>
    <r>
      <rPr>
        <sz val="16"/>
        <color theme="1"/>
        <rFont val="仿宋_GB2312"/>
        <charset val="134"/>
      </rPr>
      <t>水资源保护与修复治理</t>
    </r>
  </si>
  <si>
    <r>
      <rPr>
        <sz val="16"/>
        <color theme="1"/>
        <rFont val="仿宋_GB2312"/>
        <charset val="134"/>
      </rPr>
      <t>地下水超采综合治理</t>
    </r>
  </si>
</sst>
</file>

<file path=xl/styles.xml><?xml version="1.0" encoding="utf-8"?>
<styleSheet xmlns="http://schemas.openxmlformats.org/spreadsheetml/2006/main">
  <numFmts count="6">
    <numFmt numFmtId="176" formatCode="#,##0.00_);[Red]\(#,##0.00\)"/>
    <numFmt numFmtId="177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8">
    <font>
      <sz val="12"/>
      <name val="宋体"/>
      <charset val="134"/>
    </font>
    <font>
      <sz val="14"/>
      <name val="仿宋_GB2312"/>
      <charset val="134"/>
    </font>
    <font>
      <sz val="12"/>
      <name val="仿宋_GB2312"/>
      <charset val="134"/>
    </font>
    <font>
      <sz val="16"/>
      <name val="黑体"/>
      <charset val="134"/>
    </font>
    <font>
      <sz val="16"/>
      <name val="Times New Roman"/>
      <charset val="134"/>
    </font>
    <font>
      <sz val="24"/>
      <name val="方正小标宋简体"/>
      <charset val="134"/>
    </font>
    <font>
      <sz val="24"/>
      <name val="Times New Roman"/>
      <charset val="134"/>
    </font>
    <font>
      <b/>
      <sz val="16"/>
      <name val="Times New Roman"/>
      <charset val="134"/>
    </font>
    <font>
      <sz val="16"/>
      <color theme="1"/>
      <name val="Times New Roman"/>
      <charset val="134"/>
    </font>
    <font>
      <sz val="12"/>
      <name val="Times New Roman"/>
      <charset val="134"/>
    </font>
    <font>
      <sz val="16"/>
      <color indexed="8"/>
      <name val="Times New Roman"/>
      <charset val="134"/>
    </font>
    <font>
      <sz val="14"/>
      <name val="Times New Roman"/>
      <charset val="134"/>
    </font>
    <font>
      <sz val="16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9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name val="黑体"/>
      <charset val="134"/>
    </font>
    <font>
      <sz val="16"/>
      <name val="仿宋_GB2312"/>
      <charset val="134"/>
    </font>
    <font>
      <sz val="16"/>
      <color theme="1"/>
      <name val="仿宋_GB2312"/>
      <charset val="134"/>
    </font>
    <font>
      <sz val="16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hair">
        <color auto="true"/>
      </left>
      <right style="hair">
        <color auto="true"/>
      </right>
      <top style="hair">
        <color auto="true"/>
      </top>
      <bottom style="hair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4">
    <xf numFmtId="0" fontId="0" fillId="0" borderId="0"/>
    <xf numFmtId="0" fontId="0" fillId="0" borderId="0"/>
    <xf numFmtId="0" fontId="0" fillId="0" borderId="0"/>
    <xf numFmtId="0" fontId="15" fillId="30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22" fillId="21" borderId="6" applyNumberFormat="false" applyAlignment="false" applyProtection="false">
      <alignment vertical="center"/>
    </xf>
    <xf numFmtId="0" fontId="17" fillId="11" borderId="3" applyNumberFormat="false" applyAlignment="false" applyProtection="false">
      <alignment vertical="center"/>
    </xf>
    <xf numFmtId="0" fontId="28" fillId="27" borderId="0" applyNumberFormat="false" applyBorder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41" fontId="16" fillId="0" borderId="0" applyFont="false" applyFill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25" fillId="0" borderId="7" applyNumberFormat="false" applyFill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43" fontId="16" fillId="0" borderId="0" applyFont="false" applyFill="false" applyBorder="false" applyAlignment="false" applyProtection="false">
      <alignment vertical="center"/>
    </xf>
    <xf numFmtId="0" fontId="23" fillId="0" borderId="0"/>
    <xf numFmtId="0" fontId="24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0" fillId="0" borderId="0"/>
    <xf numFmtId="0" fontId="13" fillId="22" borderId="0" applyNumberFormat="false" applyBorder="false" applyAlignment="false" applyProtection="false">
      <alignment vertical="center"/>
    </xf>
    <xf numFmtId="0" fontId="16" fillId="0" borderId="0">
      <alignment vertical="center"/>
    </xf>
    <xf numFmtId="0" fontId="27" fillId="0" borderId="8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42" fontId="16" fillId="0" borderId="0" applyFon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6" fillId="29" borderId="9" applyNumberFormat="false" applyFont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31" fillId="31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33" fillId="32" borderId="0" applyNumberFormat="false" applyBorder="false" applyAlignment="false" applyProtection="false">
      <alignment vertical="center"/>
    </xf>
    <xf numFmtId="0" fontId="30" fillId="21" borderId="2" applyNumberFormat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15" fillId="33" borderId="0" applyNumberFormat="false" applyBorder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15" fillId="34" borderId="0" applyNumberFormat="false" applyBorder="false" applyAlignment="false" applyProtection="false">
      <alignment vertical="center"/>
    </xf>
    <xf numFmtId="9" fontId="16" fillId="0" borderId="0" applyFont="false" applyFill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44" fontId="16" fillId="0" borderId="0" applyFont="false" applyFill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4" fillId="6" borderId="2" applyNumberFormat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5" fillId="35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</cellStyleXfs>
  <cellXfs count="34">
    <xf numFmtId="0" fontId="0" fillId="0" borderId="0" xfId="0"/>
    <xf numFmtId="0" fontId="1" fillId="0" borderId="0" xfId="0" applyFont="true" applyFill="true" applyAlignment="true">
      <alignment horizontal="center" vertical="center"/>
    </xf>
    <xf numFmtId="0" fontId="1" fillId="2" borderId="0" xfId="0" applyFont="true" applyFill="true" applyAlignment="true">
      <alignment horizontal="center" vertical="center"/>
    </xf>
    <xf numFmtId="0" fontId="0" fillId="0" borderId="0" xfId="0" applyFont="true" applyFill="true" applyAlignment="true">
      <alignment horizontal="center" vertical="center"/>
    </xf>
    <xf numFmtId="0" fontId="0" fillId="0" borderId="0" xfId="0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 wrapText="true"/>
    </xf>
    <xf numFmtId="176" fontId="0" fillId="0" borderId="0" xfId="0" applyNumberFormat="true" applyFont="true" applyFill="true" applyAlignment="true">
      <alignment horizontal="center" vertical="center"/>
    </xf>
    <xf numFmtId="0" fontId="3" fillId="0" borderId="0" xfId="0" applyFont="true" applyFill="true" applyAlignment="true">
      <alignment horizontal="left" vertical="center"/>
    </xf>
    <xf numFmtId="0" fontId="4" fillId="0" borderId="0" xfId="0" applyFont="true" applyFill="true" applyAlignment="true">
      <alignment horizontal="left" vertical="center"/>
    </xf>
    <xf numFmtId="0" fontId="5" fillId="0" borderId="0" xfId="0" applyFont="true" applyFill="true" applyAlignment="true">
      <alignment horizontal="center" vertical="center"/>
    </xf>
    <xf numFmtId="0" fontId="6" fillId="0" borderId="0" xfId="0" applyFont="true" applyFill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4" fillId="3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3" fillId="3" borderId="1" xfId="0" applyFont="true" applyFill="true" applyBorder="true" applyAlignment="true">
      <alignment horizontal="center" vertical="center" wrapText="true"/>
    </xf>
    <xf numFmtId="0" fontId="4" fillId="4" borderId="1" xfId="0" applyFont="true" applyFill="true" applyBorder="true" applyAlignment="true">
      <alignment horizontal="center" vertical="center" wrapText="true"/>
    </xf>
    <xf numFmtId="0" fontId="8" fillId="2" borderId="1" xfId="0" applyFont="true" applyFill="true" applyBorder="true" applyAlignment="true">
      <alignment horizontal="center" vertical="center" wrapText="true"/>
    </xf>
    <xf numFmtId="0" fontId="8" fillId="4" borderId="1" xfId="0" applyFont="true" applyFill="true" applyBorder="true" applyAlignment="true">
      <alignment horizontal="center" vertical="center" wrapText="true"/>
    </xf>
    <xf numFmtId="176" fontId="9" fillId="0" borderId="0" xfId="0" applyNumberFormat="true" applyFont="true" applyFill="true" applyAlignment="true">
      <alignment horizontal="center" vertical="center"/>
    </xf>
    <xf numFmtId="176" fontId="7" fillId="0" borderId="1" xfId="0" applyNumberFormat="true" applyFont="true" applyFill="true" applyBorder="true" applyAlignment="true">
      <alignment horizontal="center" vertical="center"/>
    </xf>
    <xf numFmtId="177" fontId="10" fillId="3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177" fontId="10" fillId="0" borderId="1" xfId="0" applyNumberFormat="true" applyFont="true" applyFill="true" applyBorder="true" applyAlignment="true">
      <alignment horizontal="center" vertical="center" wrapText="true"/>
    </xf>
    <xf numFmtId="177" fontId="10" fillId="4" borderId="1" xfId="0" applyNumberFormat="true" applyFont="true" applyFill="true" applyBorder="true" applyAlignment="true">
      <alignment horizontal="center" vertical="center" wrapText="true"/>
    </xf>
    <xf numFmtId="177" fontId="4" fillId="2" borderId="1" xfId="0" applyNumberFormat="true" applyFont="true" applyFill="true" applyBorder="true" applyAlignment="true">
      <alignment horizontal="center" vertical="center" wrapText="true"/>
    </xf>
    <xf numFmtId="177" fontId="4" fillId="4" borderId="1" xfId="0" applyNumberFormat="true" applyFont="true" applyFill="true" applyBorder="true" applyAlignment="true">
      <alignment horizontal="center" vertical="center" wrapText="true"/>
    </xf>
    <xf numFmtId="0" fontId="8" fillId="2" borderId="1" xfId="0" applyFont="true" applyFill="true" applyBorder="true" applyAlignment="true">
      <alignment horizontal="left" vertical="center" wrapText="true"/>
    </xf>
    <xf numFmtId="176" fontId="7" fillId="0" borderId="1" xfId="0" applyNumberFormat="true" applyFont="true" applyFill="true" applyBorder="true" applyAlignment="true">
      <alignment horizontal="center" vertical="center" wrapText="true"/>
    </xf>
    <xf numFmtId="176" fontId="7" fillId="0" borderId="1" xfId="22" applyNumberFormat="true" applyFont="true" applyFill="true" applyBorder="true" applyAlignment="true" applyProtection="true">
      <alignment horizontal="center" vertical="center" wrapText="true"/>
    </xf>
    <xf numFmtId="177" fontId="4" fillId="0" borderId="1" xfId="0" applyNumberFormat="true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/>
    </xf>
    <xf numFmtId="177" fontId="12" fillId="0" borderId="1" xfId="0" applyNumberFormat="true" applyFont="true" applyFill="true" applyBorder="true" applyAlignment="true">
      <alignment horizontal="center" vertical="center" wrapText="true"/>
    </xf>
  </cellXfs>
  <cellStyles count="54">
    <cellStyle name="常规" xfId="0" builtinId="0"/>
    <cellStyle name="常规 2" xfId="1"/>
    <cellStyle name="常规 4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常规_2014年预算" xfId="22"/>
    <cellStyle name="标题" xfId="23" builtinId="15"/>
    <cellStyle name="已访问的超链接" xfId="24" builtinId="9"/>
    <cellStyle name="常规 2 2" xfId="25"/>
    <cellStyle name="40% - 强调文字颜色 4" xfId="26" builtinId="43"/>
    <cellStyle name="常规 3" xfId="27"/>
    <cellStyle name="链接单元格" xfId="28" builtinId="24"/>
    <cellStyle name="标题 4" xfId="29" builtinId="19"/>
    <cellStyle name="20% - 强调文字颜色 2" xfId="30" builtinId="34"/>
    <cellStyle name="货币[0]" xfId="31" builtinId="7"/>
    <cellStyle name="警告文本" xfId="32" builtinId="11"/>
    <cellStyle name="40% - 强调文字颜色 2" xfId="33" builtinId="35"/>
    <cellStyle name="注释" xfId="34" builtinId="10"/>
    <cellStyle name="60% - 强调文字颜色 3" xfId="35" builtinId="40"/>
    <cellStyle name="好" xfId="36" builtinId="26"/>
    <cellStyle name="20% - 强调文字颜色 5" xfId="37" builtinId="46"/>
    <cellStyle name="适中" xfId="38" builtinId="28"/>
    <cellStyle name="计算" xfId="39" builtinId="22"/>
    <cellStyle name="强调文字颜色 1" xfId="40" builtinId="29"/>
    <cellStyle name="60% - 强调文字颜色 4" xfId="41" builtinId="44"/>
    <cellStyle name="60% - 强调文字颜色 1" xfId="42" builtinId="32"/>
    <cellStyle name="强调文字颜色 2" xfId="43" builtinId="33"/>
    <cellStyle name="60% - 强调文字颜色 5" xfId="44" builtinId="48"/>
    <cellStyle name="百分比" xfId="45" builtinId="5"/>
    <cellStyle name="60% - 强调文字颜色 2" xfId="46" builtinId="36"/>
    <cellStyle name="货币" xfId="47" builtinId="4"/>
    <cellStyle name="强调文字颜色 3" xfId="48" builtinId="37"/>
    <cellStyle name="20% - 强调文字颜色 3" xfId="49" builtinId="38"/>
    <cellStyle name="输入" xfId="50" builtinId="20"/>
    <cellStyle name="40% - 强调文字颜色 3" xfId="51" builtinId="39"/>
    <cellStyle name="强调文字颜色 4" xfId="52" builtinId="41"/>
    <cellStyle name="20% - 强调文字颜色 4" xfId="53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V22"/>
  <sheetViews>
    <sheetView showGridLines="0" showZeros="0" tabSelected="1" view="pageBreakPreview" zoomScale="60" zoomScaleNormal="55" zoomScaleSheetLayoutView="60" workbookViewId="0">
      <pane ySplit="4" topLeftCell="A5" activePane="bottomLeft" state="frozen"/>
      <selection/>
      <selection pane="bottomLeft" activeCell="C7" sqref="C7"/>
    </sheetView>
  </sheetViews>
  <sheetFormatPr defaultColWidth="9" defaultRowHeight="14.25"/>
  <cols>
    <col min="1" max="1" width="5" style="3" customWidth="true"/>
    <col min="2" max="2" width="18.2166666666667" style="3" customWidth="true"/>
    <col min="3" max="3" width="36.25" style="3" customWidth="true"/>
    <col min="4" max="4" width="33.3833333333333" style="4" customWidth="true"/>
    <col min="5" max="5" width="18.3833333333333" style="4" customWidth="true"/>
    <col min="6" max="6" width="19.125" style="4" customWidth="true"/>
    <col min="7" max="7" width="18.75" style="5" customWidth="true"/>
    <col min="8" max="8" width="17.8583333333333" style="6" customWidth="true"/>
    <col min="9" max="9" width="12" style="6" customWidth="true"/>
    <col min="10" max="10" width="19.1" style="6" customWidth="true"/>
    <col min="11" max="11" width="18.925" style="6" customWidth="true"/>
    <col min="12" max="12" width="16.6083333333333" style="6" customWidth="true"/>
    <col min="13" max="13" width="13.9583333333333" style="6" customWidth="true"/>
    <col min="14" max="14" width="16.2416666666667" style="6" customWidth="true"/>
    <col min="15" max="16" width="12" style="6" customWidth="true"/>
    <col min="17" max="17" width="15.35" style="6" customWidth="true"/>
    <col min="18" max="21" width="12" style="6" customWidth="true"/>
    <col min="22" max="22" width="10.875" style="6" customWidth="true"/>
    <col min="23" max="23" width="5.625" style="3" customWidth="true"/>
    <col min="24" max="16384" width="9" style="3"/>
  </cols>
  <sheetData>
    <row r="1" ht="25.5" customHeight="true" spans="1:22">
      <c r="A1" s="7" t="s">
        <v>0</v>
      </c>
      <c r="B1" s="7"/>
      <c r="C1" s="7"/>
      <c r="D1" s="8"/>
      <c r="E1" s="8"/>
      <c r="F1" s="8"/>
      <c r="G1" s="8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</row>
    <row r="2" ht="56" customHeight="true" spans="1:22">
      <c r="A2" s="9" t="s">
        <v>1</v>
      </c>
      <c r="B2" s="9"/>
      <c r="C2" s="9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ht="34" customHeight="true" spans="1:22">
      <c r="A3" s="11" t="s">
        <v>2</v>
      </c>
      <c r="B3" s="12" t="s">
        <v>3</v>
      </c>
      <c r="C3" s="12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21" t="s">
        <v>9</v>
      </c>
      <c r="I3" s="21" t="s">
        <v>10</v>
      </c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30" t="s">
        <v>11</v>
      </c>
    </row>
    <row r="4" ht="59.1" customHeight="true" spans="1:22">
      <c r="A4" s="11"/>
      <c r="B4" s="12"/>
      <c r="C4" s="12"/>
      <c r="D4" s="11"/>
      <c r="E4" s="11"/>
      <c r="F4" s="11"/>
      <c r="G4" s="11"/>
      <c r="H4" s="21"/>
      <c r="I4" s="29" t="s">
        <v>12</v>
      </c>
      <c r="J4" s="30" t="s">
        <v>13</v>
      </c>
      <c r="K4" s="30" t="s">
        <v>14</v>
      </c>
      <c r="L4" s="29" t="s">
        <v>15</v>
      </c>
      <c r="M4" s="29" t="s">
        <v>16</v>
      </c>
      <c r="N4" s="30" t="s">
        <v>17</v>
      </c>
      <c r="O4" s="29" t="s">
        <v>18</v>
      </c>
      <c r="P4" s="29" t="s">
        <v>19</v>
      </c>
      <c r="Q4" s="30" t="s">
        <v>20</v>
      </c>
      <c r="R4" s="30" t="s">
        <v>21</v>
      </c>
      <c r="S4" s="29" t="s">
        <v>22</v>
      </c>
      <c r="T4" s="29" t="s">
        <v>23</v>
      </c>
      <c r="U4" s="29" t="s">
        <v>24</v>
      </c>
      <c r="V4" s="30"/>
    </row>
    <row r="5" customFormat="true" ht="59.1" customHeight="true" spans="1:22">
      <c r="A5" s="11" t="s">
        <v>25</v>
      </c>
      <c r="B5" s="11"/>
      <c r="C5" s="11"/>
      <c r="D5" s="11"/>
      <c r="E5" s="11"/>
      <c r="F5" s="11"/>
      <c r="G5" s="11"/>
      <c r="H5" s="21">
        <f>H6+H13</f>
        <v>18906</v>
      </c>
      <c r="I5" s="29">
        <f>I6+I13</f>
        <v>811</v>
      </c>
      <c r="J5" s="29">
        <f t="shared" ref="J5:V5" si="0">J6+J13</f>
        <v>4200</v>
      </c>
      <c r="K5" s="29">
        <f t="shared" si="0"/>
        <v>3290</v>
      </c>
      <c r="L5" s="29">
        <f t="shared" si="0"/>
        <v>3205</v>
      </c>
      <c r="M5" s="29">
        <f t="shared" si="0"/>
        <v>2324</v>
      </c>
      <c r="N5" s="29">
        <f t="shared" si="0"/>
        <v>2676</v>
      </c>
      <c r="O5" s="29">
        <f t="shared" si="0"/>
        <v>400</v>
      </c>
      <c r="P5" s="29">
        <f t="shared" si="0"/>
        <v>300</v>
      </c>
      <c r="Q5" s="29">
        <f>Q6+Q13</f>
        <v>1300</v>
      </c>
      <c r="R5" s="29">
        <f>R6+R13</f>
        <v>200</v>
      </c>
      <c r="S5" s="29">
        <f>S6+S13</f>
        <v>120</v>
      </c>
      <c r="T5" s="29">
        <f>T6+T13</f>
        <v>40</v>
      </c>
      <c r="U5" s="29">
        <f>U6+U13</f>
        <v>40</v>
      </c>
      <c r="V5" s="30"/>
    </row>
    <row r="6" s="1" customFormat="true" ht="53" customHeight="true" spans="1:22">
      <c r="A6" s="13" t="s">
        <v>26</v>
      </c>
      <c r="B6" s="13"/>
      <c r="C6" s="13"/>
      <c r="D6" s="13"/>
      <c r="E6" s="13"/>
      <c r="F6" s="13"/>
      <c r="G6" s="13"/>
      <c r="H6" s="22">
        <f>SUM(H7:H12)</f>
        <v>5602</v>
      </c>
      <c r="I6" s="22">
        <f>SUM(I7:I12)</f>
        <v>187</v>
      </c>
      <c r="J6" s="22">
        <f t="shared" ref="J6:V6" si="1">SUM(J7:J12)</f>
        <v>334</v>
      </c>
      <c r="K6" s="22">
        <f t="shared" si="1"/>
        <v>416</v>
      </c>
      <c r="L6" s="22">
        <f t="shared" si="1"/>
        <v>205</v>
      </c>
      <c r="M6" s="22">
        <f t="shared" si="1"/>
        <v>4</v>
      </c>
      <c r="N6" s="22">
        <f t="shared" si="1"/>
        <v>2056</v>
      </c>
      <c r="O6" s="22">
        <f t="shared" si="1"/>
        <v>400</v>
      </c>
      <c r="P6" s="22">
        <f t="shared" si="1"/>
        <v>300</v>
      </c>
      <c r="Q6" s="22">
        <f>SUM(Q7:Q12)</f>
        <v>1300</v>
      </c>
      <c r="R6" s="22">
        <f>SUM(R7:R12)</f>
        <v>200</v>
      </c>
      <c r="S6" s="22">
        <f>SUM(S7:S12)</f>
        <v>120</v>
      </c>
      <c r="T6" s="22">
        <f>SUM(T7:T12)</f>
        <v>40</v>
      </c>
      <c r="U6" s="22">
        <f>SUM(U7:U12)</f>
        <v>40</v>
      </c>
      <c r="V6" s="22">
        <f>V14+V18+V21</f>
        <v>0</v>
      </c>
    </row>
    <row r="7" s="1" customFormat="true" ht="68" customHeight="true" spans="1:22">
      <c r="A7" s="14">
        <v>1</v>
      </c>
      <c r="B7" s="14" t="s">
        <v>27</v>
      </c>
      <c r="C7" s="15" t="s">
        <v>28</v>
      </c>
      <c r="D7" s="14" t="s">
        <v>29</v>
      </c>
      <c r="E7" s="14"/>
      <c r="F7" s="23" t="s">
        <v>30</v>
      </c>
      <c r="G7" s="23" t="s">
        <v>31</v>
      </c>
      <c r="H7" s="24">
        <f t="shared" ref="H7:H12" si="2">SUM(I7:U7)</f>
        <v>200</v>
      </c>
      <c r="I7" s="24"/>
      <c r="J7" s="24"/>
      <c r="K7" s="24"/>
      <c r="L7" s="24"/>
      <c r="M7" s="24"/>
      <c r="N7" s="24"/>
      <c r="O7" s="24"/>
      <c r="P7" s="24"/>
      <c r="Q7" s="24"/>
      <c r="R7" s="24"/>
      <c r="S7" s="24">
        <v>120</v>
      </c>
      <c r="T7" s="24">
        <v>40</v>
      </c>
      <c r="U7" s="24">
        <v>40</v>
      </c>
      <c r="V7" s="33" t="s">
        <v>32</v>
      </c>
    </row>
    <row r="8" s="1" customFormat="true" ht="68" customHeight="true" spans="1:22">
      <c r="A8" s="14">
        <v>2</v>
      </c>
      <c r="B8" s="14" t="s">
        <v>27</v>
      </c>
      <c r="C8" s="15" t="s">
        <v>27</v>
      </c>
      <c r="D8" s="14" t="s">
        <v>29</v>
      </c>
      <c r="E8" s="14"/>
      <c r="F8" s="23" t="s">
        <v>33</v>
      </c>
      <c r="G8" s="23" t="s">
        <v>34</v>
      </c>
      <c r="H8" s="24">
        <f t="shared" si="2"/>
        <v>2800</v>
      </c>
      <c r="I8" s="24"/>
      <c r="J8" s="31">
        <v>300</v>
      </c>
      <c r="K8" s="31">
        <v>400</v>
      </c>
      <c r="L8" s="31">
        <v>200</v>
      </c>
      <c r="M8" s="24"/>
      <c r="N8" s="31">
        <v>500</v>
      </c>
      <c r="O8" s="31">
        <v>400</v>
      </c>
      <c r="P8" s="31">
        <v>300</v>
      </c>
      <c r="Q8" s="24">
        <v>500</v>
      </c>
      <c r="R8" s="24">
        <v>200</v>
      </c>
      <c r="S8" s="24"/>
      <c r="T8" s="24"/>
      <c r="U8" s="24"/>
      <c r="V8" s="33"/>
    </row>
    <row r="9" s="1" customFormat="true" ht="68" customHeight="true" spans="1:22">
      <c r="A9" s="14">
        <v>3</v>
      </c>
      <c r="B9" s="14" t="s">
        <v>35</v>
      </c>
      <c r="C9" s="14" t="s">
        <v>36</v>
      </c>
      <c r="D9" s="14" t="s">
        <v>29</v>
      </c>
      <c r="E9" s="14"/>
      <c r="F9" s="23" t="s">
        <v>37</v>
      </c>
      <c r="G9" s="23" t="s">
        <v>38</v>
      </c>
      <c r="H9" s="24">
        <f t="shared" si="2"/>
        <v>2356</v>
      </c>
      <c r="I9" s="24"/>
      <c r="J9" s="24"/>
      <c r="K9" s="24"/>
      <c r="L9" s="24"/>
      <c r="M9" s="24"/>
      <c r="N9" s="24">
        <v>1556</v>
      </c>
      <c r="O9" s="24"/>
      <c r="P9" s="24"/>
      <c r="Q9" s="24">
        <v>800</v>
      </c>
      <c r="R9" s="24"/>
      <c r="S9" s="24"/>
      <c r="T9" s="24"/>
      <c r="U9" s="24"/>
      <c r="V9" s="24"/>
    </row>
    <row r="10" s="1" customFormat="true" ht="86" customHeight="true" spans="1:22">
      <c r="A10" s="14">
        <v>4</v>
      </c>
      <c r="B10" s="14" t="s">
        <v>39</v>
      </c>
      <c r="C10" s="14" t="s">
        <v>40</v>
      </c>
      <c r="D10" s="14" t="s">
        <v>29</v>
      </c>
      <c r="E10" s="14"/>
      <c r="F10" s="23" t="s">
        <v>41</v>
      </c>
      <c r="G10" s="23" t="s">
        <v>31</v>
      </c>
      <c r="H10" s="24">
        <f t="shared" si="2"/>
        <v>87</v>
      </c>
      <c r="I10" s="24">
        <v>87</v>
      </c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</row>
    <row r="11" s="1" customFormat="true" ht="86" customHeight="true" spans="1:22">
      <c r="A11" s="15">
        <v>5</v>
      </c>
      <c r="B11" s="14" t="s">
        <v>42</v>
      </c>
      <c r="C11" s="14" t="s">
        <v>42</v>
      </c>
      <c r="D11" s="14" t="s">
        <v>29</v>
      </c>
      <c r="E11" s="14"/>
      <c r="F11" s="23" t="s">
        <v>43</v>
      </c>
      <c r="G11" s="23" t="s">
        <v>38</v>
      </c>
      <c r="H11" s="24">
        <f t="shared" si="2"/>
        <v>100</v>
      </c>
      <c r="I11" s="24">
        <v>100</v>
      </c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</row>
    <row r="12" s="1" customFormat="true" ht="53" customHeight="true" spans="1:22">
      <c r="A12" s="14">
        <v>6</v>
      </c>
      <c r="B12" s="14" t="s">
        <v>44</v>
      </c>
      <c r="C12" s="14" t="s">
        <v>45</v>
      </c>
      <c r="D12" s="14" t="s">
        <v>46</v>
      </c>
      <c r="E12" s="14"/>
      <c r="F12" s="23" t="s">
        <v>47</v>
      </c>
      <c r="G12" s="23" t="s">
        <v>31</v>
      </c>
      <c r="H12" s="24">
        <f t="shared" si="2"/>
        <v>59</v>
      </c>
      <c r="I12" s="32"/>
      <c r="J12" s="31">
        <v>34</v>
      </c>
      <c r="K12" s="31">
        <v>16</v>
      </c>
      <c r="L12" s="31">
        <v>5</v>
      </c>
      <c r="M12" s="31">
        <v>4</v>
      </c>
      <c r="N12" s="24"/>
      <c r="O12" s="24"/>
      <c r="P12" s="24"/>
      <c r="Q12" s="24"/>
      <c r="R12" s="24"/>
      <c r="S12" s="24"/>
      <c r="T12" s="24"/>
      <c r="U12" s="24"/>
      <c r="V12" s="33" t="s">
        <v>48</v>
      </c>
    </row>
    <row r="13" s="1" customFormat="true" ht="53" customHeight="true" spans="1:22">
      <c r="A13" s="16" t="s">
        <v>49</v>
      </c>
      <c r="B13" s="13"/>
      <c r="C13" s="13"/>
      <c r="D13" s="13"/>
      <c r="E13" s="13"/>
      <c r="F13" s="13"/>
      <c r="G13" s="13"/>
      <c r="H13" s="22">
        <f>H14+H18+H21</f>
        <v>13304</v>
      </c>
      <c r="I13" s="22">
        <f t="shared" ref="I13:V13" si="3">I14+I18+I21</f>
        <v>624</v>
      </c>
      <c r="J13" s="22">
        <f t="shared" si="3"/>
        <v>3866</v>
      </c>
      <c r="K13" s="22">
        <f t="shared" si="3"/>
        <v>2874</v>
      </c>
      <c r="L13" s="22">
        <f t="shared" si="3"/>
        <v>3000</v>
      </c>
      <c r="M13" s="22">
        <f t="shared" si="3"/>
        <v>2320</v>
      </c>
      <c r="N13" s="22">
        <f t="shared" si="3"/>
        <v>620</v>
      </c>
      <c r="O13" s="22">
        <f t="shared" si="3"/>
        <v>0</v>
      </c>
      <c r="P13" s="22">
        <f t="shared" si="3"/>
        <v>0</v>
      </c>
      <c r="Q13" s="22">
        <f>Q14+Q18+Q21</f>
        <v>0</v>
      </c>
      <c r="R13" s="22">
        <f>R14+R18+R21</f>
        <v>0</v>
      </c>
      <c r="S13" s="22">
        <f>S14+S18+S21</f>
        <v>0</v>
      </c>
      <c r="T13" s="22">
        <f>T14+T18+T21</f>
        <v>0</v>
      </c>
      <c r="U13" s="22">
        <f>U14+U18+U21</f>
        <v>0</v>
      </c>
      <c r="V13" s="22"/>
    </row>
    <row r="14" s="1" customFormat="true" ht="53" customHeight="true" spans="1:22">
      <c r="A14" s="17" t="s">
        <v>50</v>
      </c>
      <c r="B14" s="17"/>
      <c r="C14" s="17"/>
      <c r="D14" s="17"/>
      <c r="E14" s="17"/>
      <c r="F14" s="17"/>
      <c r="G14" s="17"/>
      <c r="H14" s="25">
        <f>SUM(H15:H17)</f>
        <v>373</v>
      </c>
      <c r="I14" s="25">
        <f t="shared" ref="I14:T14" si="4">SUM(I15:I17)</f>
        <v>24</v>
      </c>
      <c r="J14" s="25">
        <f t="shared" si="4"/>
        <v>0</v>
      </c>
      <c r="K14" s="25">
        <f t="shared" si="4"/>
        <v>349</v>
      </c>
      <c r="L14" s="25">
        <f t="shared" si="4"/>
        <v>0</v>
      </c>
      <c r="M14" s="25">
        <f t="shared" si="4"/>
        <v>0</v>
      </c>
      <c r="N14" s="25">
        <f t="shared" si="4"/>
        <v>0</v>
      </c>
      <c r="O14" s="25"/>
      <c r="P14" s="25"/>
      <c r="Q14" s="25"/>
      <c r="R14" s="25"/>
      <c r="S14" s="25"/>
      <c r="T14" s="25"/>
      <c r="U14" s="25"/>
      <c r="V14" s="25">
        <f t="shared" ref="V14" si="5">SUM(V15:V17)</f>
        <v>0</v>
      </c>
    </row>
    <row r="15" s="2" customFormat="true" ht="53" customHeight="true" spans="1:22">
      <c r="A15" s="18">
        <v>1</v>
      </c>
      <c r="B15" s="18" t="s">
        <v>51</v>
      </c>
      <c r="C15" s="18" t="s">
        <v>52</v>
      </c>
      <c r="D15" s="18" t="s">
        <v>53</v>
      </c>
      <c r="E15" s="18" t="s">
        <v>54</v>
      </c>
      <c r="F15" s="18" t="s">
        <v>55</v>
      </c>
      <c r="G15" s="18" t="s">
        <v>56</v>
      </c>
      <c r="H15" s="26">
        <v>10</v>
      </c>
      <c r="I15" s="26">
        <v>10</v>
      </c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</row>
    <row r="16" s="2" customFormat="true" ht="53" customHeight="true" spans="1:22">
      <c r="A16" s="18">
        <v>2</v>
      </c>
      <c r="B16" s="18"/>
      <c r="C16" s="18" t="s">
        <v>57</v>
      </c>
      <c r="D16" s="18"/>
      <c r="E16" s="18"/>
      <c r="F16" s="18"/>
      <c r="G16" s="18"/>
      <c r="H16" s="26">
        <v>349</v>
      </c>
      <c r="I16" s="26"/>
      <c r="J16" s="26"/>
      <c r="K16" s="26">
        <v>349</v>
      </c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</row>
    <row r="17" s="2" customFormat="true" ht="53" customHeight="true" spans="1:22">
      <c r="A17" s="18">
        <v>3</v>
      </c>
      <c r="B17" s="18"/>
      <c r="C17" s="18" t="s">
        <v>58</v>
      </c>
      <c r="D17" s="18"/>
      <c r="E17" s="18"/>
      <c r="F17" s="18"/>
      <c r="G17" s="18"/>
      <c r="H17" s="26">
        <v>14</v>
      </c>
      <c r="I17" s="26">
        <v>14</v>
      </c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</row>
    <row r="18" s="2" customFormat="true" ht="53" customHeight="true" spans="1:22">
      <c r="A18" s="19" t="s">
        <v>59</v>
      </c>
      <c r="B18" s="19"/>
      <c r="C18" s="19"/>
      <c r="D18" s="19"/>
      <c r="E18" s="19"/>
      <c r="F18" s="19"/>
      <c r="G18" s="19"/>
      <c r="H18" s="27">
        <f t="shared" ref="H18:N18" si="6">SUM(H19:H20)</f>
        <v>6581</v>
      </c>
      <c r="I18" s="27">
        <f t="shared" si="6"/>
        <v>600</v>
      </c>
      <c r="J18" s="27">
        <f t="shared" si="6"/>
        <v>2866</v>
      </c>
      <c r="K18" s="27">
        <f t="shared" si="6"/>
        <v>2525</v>
      </c>
      <c r="L18" s="27">
        <f t="shared" si="6"/>
        <v>0</v>
      </c>
      <c r="M18" s="27">
        <f t="shared" si="6"/>
        <v>590</v>
      </c>
      <c r="N18" s="27">
        <f t="shared" si="6"/>
        <v>0</v>
      </c>
      <c r="O18" s="27"/>
      <c r="P18" s="27"/>
      <c r="Q18" s="27"/>
      <c r="R18" s="27"/>
      <c r="S18" s="27"/>
      <c r="T18" s="27"/>
      <c r="U18" s="27"/>
      <c r="V18" s="27">
        <f>SUM(V19:V20)</f>
        <v>0</v>
      </c>
    </row>
    <row r="19" ht="53" customHeight="true" spans="1:22">
      <c r="A19" s="18">
        <v>4</v>
      </c>
      <c r="B19" s="18" t="s">
        <v>60</v>
      </c>
      <c r="C19" s="18" t="s">
        <v>61</v>
      </c>
      <c r="D19" s="18" t="s">
        <v>53</v>
      </c>
      <c r="E19" s="18" t="s">
        <v>54</v>
      </c>
      <c r="F19" s="18" t="s">
        <v>55</v>
      </c>
      <c r="G19" s="18" t="s">
        <v>56</v>
      </c>
      <c r="H19" s="26">
        <f>SUM(I19:N19)</f>
        <v>5391</v>
      </c>
      <c r="I19" s="26"/>
      <c r="J19" s="26">
        <v>2866</v>
      </c>
      <c r="K19" s="26">
        <v>2525</v>
      </c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</row>
    <row r="20" ht="53" customHeight="true" spans="1:22">
      <c r="A20" s="18">
        <v>5</v>
      </c>
      <c r="B20" s="18"/>
      <c r="C20" s="18" t="s">
        <v>62</v>
      </c>
      <c r="D20" s="18"/>
      <c r="E20" s="18"/>
      <c r="F20" s="18"/>
      <c r="G20" s="18"/>
      <c r="H20" s="26">
        <f>SUM(I20:N20)</f>
        <v>1190</v>
      </c>
      <c r="I20" s="26">
        <v>600</v>
      </c>
      <c r="J20" s="26"/>
      <c r="K20" s="26"/>
      <c r="L20" s="26"/>
      <c r="M20" s="26">
        <v>590</v>
      </c>
      <c r="N20" s="26"/>
      <c r="O20" s="26"/>
      <c r="P20" s="26"/>
      <c r="Q20" s="26"/>
      <c r="R20" s="26"/>
      <c r="S20" s="26"/>
      <c r="T20" s="26"/>
      <c r="U20" s="26"/>
      <c r="V20" s="26"/>
    </row>
    <row r="21" ht="53" customHeight="true" spans="1:22">
      <c r="A21" s="19" t="s">
        <v>63</v>
      </c>
      <c r="B21" s="19"/>
      <c r="C21" s="19"/>
      <c r="D21" s="19"/>
      <c r="E21" s="19"/>
      <c r="F21" s="19"/>
      <c r="G21" s="19"/>
      <c r="H21" s="27">
        <f>SUM(H22)</f>
        <v>6350</v>
      </c>
      <c r="I21" s="27">
        <f t="shared" ref="I21:Q21" si="7">SUM(I22)</f>
        <v>0</v>
      </c>
      <c r="J21" s="27">
        <f t="shared" si="7"/>
        <v>1000</v>
      </c>
      <c r="K21" s="27">
        <f t="shared" si="7"/>
        <v>0</v>
      </c>
      <c r="L21" s="27">
        <f t="shared" si="7"/>
        <v>3000</v>
      </c>
      <c r="M21" s="27">
        <f t="shared" si="7"/>
        <v>1730</v>
      </c>
      <c r="N21" s="27">
        <f t="shared" si="7"/>
        <v>620</v>
      </c>
      <c r="O21" s="27"/>
      <c r="P21" s="27"/>
      <c r="Q21" s="27"/>
      <c r="R21" s="27"/>
      <c r="S21" s="27"/>
      <c r="T21" s="27"/>
      <c r="U21" s="27"/>
      <c r="V21" s="27"/>
    </row>
    <row r="22" ht="81" customHeight="true" spans="1:22">
      <c r="A22" s="18">
        <v>6</v>
      </c>
      <c r="B22" s="18" t="s">
        <v>64</v>
      </c>
      <c r="C22" s="18" t="s">
        <v>65</v>
      </c>
      <c r="D22" s="18" t="s">
        <v>53</v>
      </c>
      <c r="E22" s="28" t="s">
        <v>54</v>
      </c>
      <c r="F22" s="18" t="s">
        <v>55</v>
      </c>
      <c r="G22" s="18" t="s">
        <v>56</v>
      </c>
      <c r="H22" s="26">
        <f>SUM(I22:N22)</f>
        <v>6350</v>
      </c>
      <c r="I22" s="26"/>
      <c r="J22" s="26">
        <v>1000</v>
      </c>
      <c r="K22" s="26"/>
      <c r="L22" s="26">
        <v>3000</v>
      </c>
      <c r="M22" s="26">
        <v>1730</v>
      </c>
      <c r="N22" s="26">
        <v>620</v>
      </c>
      <c r="O22" s="26"/>
      <c r="P22" s="26"/>
      <c r="Q22" s="26"/>
      <c r="R22" s="26"/>
      <c r="S22" s="26"/>
      <c r="T22" s="26"/>
      <c r="U22" s="26"/>
      <c r="V22" s="26"/>
    </row>
  </sheetData>
  <mergeCells count="28">
    <mergeCell ref="A2:V2"/>
    <mergeCell ref="I3:U3"/>
    <mergeCell ref="A5:G5"/>
    <mergeCell ref="A6:G6"/>
    <mergeCell ref="A13:G13"/>
    <mergeCell ref="A14:G14"/>
    <mergeCell ref="A18:G18"/>
    <mergeCell ref="A21:G21"/>
    <mergeCell ref="A3:A4"/>
    <mergeCell ref="B3:B4"/>
    <mergeCell ref="B15:B17"/>
    <mergeCell ref="B19:B20"/>
    <mergeCell ref="C3:C4"/>
    <mergeCell ref="D3:D4"/>
    <mergeCell ref="D15:D17"/>
    <mergeCell ref="D19:D20"/>
    <mergeCell ref="E3:E4"/>
    <mergeCell ref="E15:E17"/>
    <mergeCell ref="E19:E20"/>
    <mergeCell ref="F3:F4"/>
    <mergeCell ref="F15:F17"/>
    <mergeCell ref="F19:F20"/>
    <mergeCell ref="G3:G4"/>
    <mergeCell ref="G15:G17"/>
    <mergeCell ref="G19:G20"/>
    <mergeCell ref="H3:H4"/>
    <mergeCell ref="V3:V4"/>
    <mergeCell ref="V7:V8"/>
  </mergeCells>
  <printOptions horizontalCentered="true"/>
  <pageMargins left="0.31496062992126" right="0.31496062992126" top="0.47244094488189" bottom="0.47244094488189" header="0.511811023622047" footer="0.31496062992126"/>
  <pageSetup paperSize="9" scale="36" fitToHeight="0" orientation="landscape" useFirstPageNumber="tru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1997-01-03T01:32:00Z</dcterms:created>
  <cp:lastPrinted>2022-12-03T14:43:00Z</cp:lastPrinted>
  <dcterms:modified xsi:type="dcterms:W3CDTF">2023-01-18T16:40:27Z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2052-11.8.2.9583</vt:lpwstr>
  </property>
  <property fmtid="{D5CDD505-2E9C-101B-9397-08002B2CF9AE}" pid="3" name="ICV">
    <vt:lpwstr/>
  </property>
</Properties>
</file>