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570"/>
  </bookViews>
  <sheets>
    <sheet name="区（总表）" sheetId="6" r:id="rId1"/>
  </sheets>
  <calcPr calcId="144525"/>
</workbook>
</file>

<file path=xl/sharedStrings.xml><?xml version="1.0" encoding="utf-8"?>
<sst xmlns="http://schemas.openxmlformats.org/spreadsheetml/2006/main" count="44" uniqueCount="33">
  <si>
    <t>附件1</t>
  </si>
  <si>
    <r>
      <t>2022</t>
    </r>
    <r>
      <rPr>
        <sz val="20"/>
        <color theme="1"/>
        <rFont val="方正小标宋简体"/>
        <charset val="134"/>
      </rPr>
      <t>年基层医疗卫生机构资金拨付表</t>
    </r>
  </si>
  <si>
    <t>单位：万元</t>
  </si>
  <si>
    <t>项目名称</t>
  </si>
  <si>
    <t>2022年应拨付资金</t>
  </si>
  <si>
    <t>2022年已拨付资金</t>
  </si>
  <si>
    <t>本次应拨付资金</t>
  </si>
  <si>
    <t>基本药物制度补助资金</t>
  </si>
  <si>
    <t>基本药物制度补助资金（财社[2021]170号：1572万元）</t>
  </si>
  <si>
    <t>基本药物制度补助资金（财社[2022]56号：306万元）</t>
  </si>
  <si>
    <t>村卫生室</t>
  </si>
  <si>
    <t>基本药物制度</t>
  </si>
  <si>
    <t>合计</t>
  </si>
  <si>
    <t>（津财社指[2021]104号）</t>
  </si>
  <si>
    <t>（津财社指[2021]143号）</t>
  </si>
  <si>
    <t>（津财社指[2022]44号）</t>
  </si>
  <si>
    <t>和平区</t>
  </si>
  <si>
    <t>河东区</t>
  </si>
  <si>
    <t>河西区</t>
  </si>
  <si>
    <t>南开区</t>
  </si>
  <si>
    <t>河北区</t>
  </si>
  <si>
    <t>红桥区</t>
  </si>
  <si>
    <t>滨海新区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</si>
  <si>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</si>
  <si>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</si>
  <si>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</si>
  <si>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</si>
  <si>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</si>
  <si>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</si>
  <si>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</si>
  <si>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</si>
  <si>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</si>
  <si>
    <t>备注：（项目编码：12000022P09445310038G）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</si>
</sst>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Times New Roman"/>
      <charset val="134"/>
    </font>
    <font>
      <sz val="20"/>
      <color theme="1"/>
      <name val="方正小标宋简体"/>
      <charset val="134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name val="等线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19" borderId="12" applyNumberFormat="false" applyAlignment="false" applyProtection="false">
      <alignment vertical="center"/>
    </xf>
    <xf numFmtId="0" fontId="18" fillId="20" borderId="13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0" borderId="0"/>
    <xf numFmtId="0" fontId="8" fillId="21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3" fillId="0" borderId="1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23" borderId="16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29" fillId="19" borderId="10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10" borderId="10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176" fontId="1" fillId="0" borderId="0" xfId="0" applyNumberFormat="true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176" fontId="3" fillId="0" borderId="0" xfId="0" applyNumberFormat="true" applyFont="true" applyAlignment="true">
      <alignment horizontal="left" vertical="center" wrapText="true"/>
    </xf>
    <xf numFmtId="176" fontId="3" fillId="0" borderId="0" xfId="0" applyNumberFormat="true" applyFont="true" applyAlignment="true">
      <alignment horizontal="center" vertical="center" wrapText="true"/>
    </xf>
    <xf numFmtId="176" fontId="4" fillId="0" borderId="0" xfId="0" applyNumberFormat="true" applyFont="true" applyBorder="true" applyAlignment="true">
      <alignment horizontal="center" vertical="center" wrapText="true"/>
    </xf>
    <xf numFmtId="176" fontId="5" fillId="0" borderId="0" xfId="0" applyNumberFormat="true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176" fontId="1" fillId="0" borderId="2" xfId="0" applyNumberFormat="true" applyFont="true" applyBorder="true" applyAlignment="true">
      <alignment horizontal="center" vertical="center" wrapText="true"/>
    </xf>
    <xf numFmtId="176" fontId="1" fillId="0" borderId="3" xfId="0" applyNumberFormat="true" applyFont="true" applyBorder="true" applyAlignment="true">
      <alignment horizontal="center" vertical="center" wrapText="true"/>
    </xf>
    <xf numFmtId="176" fontId="1" fillId="0" borderId="4" xfId="0" applyNumberFormat="true" applyFont="true" applyBorder="true" applyAlignment="true">
      <alignment horizontal="center" vertical="center" wrapText="true"/>
    </xf>
    <xf numFmtId="176" fontId="1" fillId="0" borderId="5" xfId="0" applyNumberFormat="true" applyFont="true" applyBorder="true" applyAlignment="true">
      <alignment horizontal="center" vertical="center" wrapText="true"/>
    </xf>
    <xf numFmtId="176" fontId="1" fillId="0" borderId="4" xfId="0" applyNumberFormat="true" applyFont="true" applyFill="true" applyBorder="true" applyAlignment="true">
      <alignment horizontal="center" vertical="center" wrapText="true"/>
    </xf>
    <xf numFmtId="176" fontId="1" fillId="0" borderId="6" xfId="0" applyNumberFormat="true" applyFont="true" applyBorder="true" applyAlignment="true">
      <alignment horizontal="center" vertical="center" wrapText="true"/>
    </xf>
    <xf numFmtId="176" fontId="6" fillId="2" borderId="4" xfId="0" applyNumberFormat="true" applyFont="true" applyFill="true" applyBorder="true" applyAlignment="true">
      <alignment horizontal="center" vertical="center" wrapText="true"/>
    </xf>
    <xf numFmtId="176" fontId="2" fillId="0" borderId="7" xfId="0" applyNumberFormat="true" applyFont="true" applyBorder="true" applyAlignment="true">
      <alignment horizontal="left" vertical="center" wrapText="true"/>
    </xf>
    <xf numFmtId="176" fontId="7" fillId="0" borderId="0" xfId="0" applyNumberFormat="true" applyFont="true" applyBorder="true" applyAlignment="true">
      <alignment horizontal="center" vertical="center" wrapText="true"/>
    </xf>
    <xf numFmtId="176" fontId="7" fillId="0" borderId="0" xfId="0" applyNumberFormat="true" applyFont="true" applyAlignment="true">
      <alignment horizontal="center" vertical="center" wrapText="true"/>
    </xf>
    <xf numFmtId="176" fontId="1" fillId="0" borderId="0" xfId="0" applyNumberFormat="true" applyFont="true" applyAlignment="true">
      <alignment horizontal="right" vertical="center" wrapText="true"/>
    </xf>
    <xf numFmtId="176" fontId="1" fillId="0" borderId="8" xfId="0" applyNumberFormat="true" applyFont="true" applyBorder="true" applyAlignment="true">
      <alignment horizontal="center" vertical="center" wrapText="true"/>
    </xf>
  </cellXfs>
  <cellStyles count="53">
    <cellStyle name="常规" xfId="0" builtinId="0"/>
    <cellStyle name="常规 2" xfId="1"/>
    <cellStyle name="常规 1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FF00"/>
      <color rgb="00F7C6BD"/>
      <color rgb="00F7C3B3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5"/>
  <sheetViews>
    <sheetView tabSelected="1" workbookViewId="0">
      <pane xSplit="1" topLeftCell="B1" activePane="topRight" state="frozen"/>
      <selection/>
      <selection pane="topRight" activeCell="F5" sqref="F5:G5"/>
    </sheetView>
  </sheetViews>
  <sheetFormatPr defaultColWidth="9" defaultRowHeight="14.25"/>
  <cols>
    <col min="1" max="2" width="14.75" style="2" customWidth="true"/>
    <col min="3" max="3" width="16.625" style="2" customWidth="true"/>
    <col min="4" max="7" width="14.375" style="2" customWidth="true"/>
    <col min="8" max="8" width="11.5" style="2" customWidth="true"/>
    <col min="9" max="10" width="9.75" style="2" customWidth="true"/>
    <col min="11" max="12" width="14.125" style="2" customWidth="true"/>
    <col min="13" max="16384" width="9" style="2"/>
  </cols>
  <sheetData>
    <row r="1" ht="24.95" customHeight="true" spans="1:3">
      <c r="A1" s="3" t="s">
        <v>0</v>
      </c>
      <c r="B1" s="4"/>
      <c r="C1" s="4"/>
    </row>
    <row r="2" ht="36.95" customHeight="true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7.25" customHeight="true" spans="1:12">
      <c r="A3" s="6"/>
      <c r="B3" s="6"/>
      <c r="C3" s="6"/>
      <c r="D3" s="6"/>
      <c r="E3" s="6"/>
      <c r="F3" s="6"/>
      <c r="G3" s="16"/>
      <c r="I3" s="17"/>
      <c r="J3" s="17"/>
      <c r="L3" s="18" t="s">
        <v>2</v>
      </c>
    </row>
    <row r="4" ht="26.25" customHeight="true" spans="1:12">
      <c r="A4" s="7" t="s">
        <v>3</v>
      </c>
      <c r="B4" s="8" t="s">
        <v>4</v>
      </c>
      <c r="C4" s="9"/>
      <c r="D4" s="10" t="s">
        <v>5</v>
      </c>
      <c r="E4" s="10"/>
      <c r="F4" s="10"/>
      <c r="G4" s="10"/>
      <c r="H4" s="10"/>
      <c r="I4" s="10"/>
      <c r="J4" s="8" t="s">
        <v>6</v>
      </c>
      <c r="K4" s="19"/>
      <c r="L4" s="9"/>
    </row>
    <row r="5" s="1" customFormat="true" ht="68.25" customHeight="true" spans="1:12">
      <c r="A5" s="11"/>
      <c r="B5" s="12" t="s">
        <v>7</v>
      </c>
      <c r="C5" s="12"/>
      <c r="D5" s="12" t="s">
        <v>7</v>
      </c>
      <c r="E5" s="12"/>
      <c r="F5" s="12" t="s">
        <v>8</v>
      </c>
      <c r="G5" s="12"/>
      <c r="H5" s="10" t="s">
        <v>9</v>
      </c>
      <c r="I5" s="10"/>
      <c r="J5" s="8" t="s">
        <v>7</v>
      </c>
      <c r="K5" s="19"/>
      <c r="L5" s="9"/>
    </row>
    <row r="6" s="1" customFormat="true" ht="35.25" customHeight="true" spans="1:12">
      <c r="A6" s="13"/>
      <c r="B6" s="12" t="s">
        <v>10</v>
      </c>
      <c r="C6" s="12" t="s">
        <v>11</v>
      </c>
      <c r="D6" s="12" t="s">
        <v>10</v>
      </c>
      <c r="E6" s="12" t="s">
        <v>11</v>
      </c>
      <c r="F6" s="12" t="s">
        <v>10</v>
      </c>
      <c r="G6" s="12" t="s">
        <v>11</v>
      </c>
      <c r="H6" s="12" t="s">
        <v>10</v>
      </c>
      <c r="I6" s="12" t="s">
        <v>11</v>
      </c>
      <c r="J6" s="12" t="s">
        <v>12</v>
      </c>
      <c r="K6" s="12" t="s">
        <v>10</v>
      </c>
      <c r="L6" s="12" t="s">
        <v>11</v>
      </c>
    </row>
    <row r="7" s="1" customFormat="true" ht="27" customHeight="true" spans="1:12">
      <c r="A7" s="10"/>
      <c r="B7" s="10"/>
      <c r="C7" s="10"/>
      <c r="D7" s="10" t="s">
        <v>13</v>
      </c>
      <c r="E7" s="10"/>
      <c r="F7" s="10" t="s">
        <v>14</v>
      </c>
      <c r="G7" s="10"/>
      <c r="H7" s="10" t="s">
        <v>15</v>
      </c>
      <c r="I7" s="10"/>
      <c r="J7" s="10"/>
      <c r="K7" s="10"/>
      <c r="L7" s="10"/>
    </row>
    <row r="8" s="1" customFormat="true" ht="30.95" customHeight="true" spans="1:12">
      <c r="A8" s="10" t="s">
        <v>12</v>
      </c>
      <c r="B8" s="10">
        <f>SUM(B9:B24)</f>
        <v>1400</v>
      </c>
      <c r="C8" s="10">
        <f>SUM(C9:C24)</f>
        <v>13372</v>
      </c>
      <c r="D8" s="10">
        <f t="shared" ref="D8:G8" si="0">SUM(D9:D24)</f>
        <v>509</v>
      </c>
      <c r="E8" s="10">
        <f t="shared" si="0"/>
        <v>10707</v>
      </c>
      <c r="F8" s="10">
        <f t="shared" si="0"/>
        <v>509</v>
      </c>
      <c r="G8" s="10">
        <f t="shared" si="0"/>
        <v>1063</v>
      </c>
      <c r="H8" s="10">
        <v>191</v>
      </c>
      <c r="I8" s="10">
        <f t="shared" ref="I8:J8" si="1">SUM(I9:I24)</f>
        <v>115</v>
      </c>
      <c r="J8" s="10">
        <f t="shared" si="1"/>
        <v>1678</v>
      </c>
      <c r="K8" s="10">
        <f t="shared" ref="K8:L8" si="2">SUM(K9:K24)</f>
        <v>191</v>
      </c>
      <c r="L8" s="10">
        <f t="shared" si="2"/>
        <v>1487</v>
      </c>
    </row>
    <row r="9" s="1" customFormat="true" ht="30.95" customHeight="true" spans="1:12">
      <c r="A9" s="14" t="s">
        <v>16</v>
      </c>
      <c r="B9" s="10"/>
      <c r="C9" s="10">
        <v>441</v>
      </c>
      <c r="D9" s="10"/>
      <c r="E9" s="10">
        <v>363</v>
      </c>
      <c r="F9" s="10"/>
      <c r="G9" s="10">
        <v>36</v>
      </c>
      <c r="H9" s="10"/>
      <c r="I9" s="10">
        <v>4</v>
      </c>
      <c r="J9" s="10">
        <f>SUM(K9:L9)</f>
        <v>38</v>
      </c>
      <c r="K9" s="10"/>
      <c r="L9" s="10">
        <f>C9-E9-G9-I9</f>
        <v>38</v>
      </c>
    </row>
    <row r="10" s="1" customFormat="true" ht="30.95" customHeight="true" spans="1:12">
      <c r="A10" s="14" t="s">
        <v>17</v>
      </c>
      <c r="B10" s="10"/>
      <c r="C10" s="10">
        <v>892</v>
      </c>
      <c r="D10" s="10"/>
      <c r="E10" s="10">
        <v>748</v>
      </c>
      <c r="F10" s="10"/>
      <c r="G10" s="10">
        <v>76</v>
      </c>
      <c r="H10" s="10"/>
      <c r="I10" s="10">
        <v>8</v>
      </c>
      <c r="J10" s="10">
        <f t="shared" ref="J10:J24" si="3">SUM(K10:L10)</f>
        <v>60</v>
      </c>
      <c r="K10" s="10"/>
      <c r="L10" s="10">
        <f t="shared" ref="L10:L24" si="4">C10-E10-G10-I10</f>
        <v>60</v>
      </c>
    </row>
    <row r="11" s="1" customFormat="true" ht="30.95" customHeight="true" spans="1:12">
      <c r="A11" s="14" t="s">
        <v>18</v>
      </c>
      <c r="B11" s="10"/>
      <c r="C11" s="10">
        <v>1105</v>
      </c>
      <c r="D11" s="10"/>
      <c r="E11" s="10">
        <v>904</v>
      </c>
      <c r="F11" s="10"/>
      <c r="G11" s="10">
        <v>90</v>
      </c>
      <c r="H11" s="10"/>
      <c r="I11" s="10">
        <v>10</v>
      </c>
      <c r="J11" s="10">
        <f t="shared" si="3"/>
        <v>101</v>
      </c>
      <c r="K11" s="10"/>
      <c r="L11" s="10">
        <f t="shared" si="4"/>
        <v>101</v>
      </c>
    </row>
    <row r="12" s="1" customFormat="true" ht="30.95" customHeight="true" spans="1:12">
      <c r="A12" s="14" t="s">
        <v>19</v>
      </c>
      <c r="B12" s="10"/>
      <c r="C12" s="10">
        <v>837</v>
      </c>
      <c r="D12" s="10"/>
      <c r="E12" s="10">
        <v>691</v>
      </c>
      <c r="F12" s="10"/>
      <c r="G12" s="10">
        <v>69</v>
      </c>
      <c r="H12" s="10"/>
      <c r="I12" s="10">
        <v>7</v>
      </c>
      <c r="J12" s="10">
        <f t="shared" si="3"/>
        <v>70</v>
      </c>
      <c r="K12" s="10"/>
      <c r="L12" s="10">
        <f t="shared" si="4"/>
        <v>70</v>
      </c>
    </row>
    <row r="13" s="1" customFormat="true" ht="30.95" customHeight="true" spans="1:12">
      <c r="A13" s="14" t="s">
        <v>20</v>
      </c>
      <c r="B13" s="10"/>
      <c r="C13" s="10">
        <v>714</v>
      </c>
      <c r="D13" s="10"/>
      <c r="E13" s="10">
        <v>566</v>
      </c>
      <c r="F13" s="10"/>
      <c r="G13" s="10">
        <v>58</v>
      </c>
      <c r="H13" s="10"/>
      <c r="I13" s="10">
        <v>6</v>
      </c>
      <c r="J13" s="10">
        <f t="shared" si="3"/>
        <v>84</v>
      </c>
      <c r="K13" s="10"/>
      <c r="L13" s="10">
        <f t="shared" si="4"/>
        <v>84</v>
      </c>
    </row>
    <row r="14" s="1" customFormat="true" ht="30.95" customHeight="true" spans="1:12">
      <c r="A14" s="14" t="s">
        <v>21</v>
      </c>
      <c r="B14" s="10"/>
      <c r="C14" s="10">
        <v>493</v>
      </c>
      <c r="D14" s="10"/>
      <c r="E14" s="10">
        <v>413</v>
      </c>
      <c r="F14" s="10"/>
      <c r="G14" s="10">
        <v>41</v>
      </c>
      <c r="H14" s="10"/>
      <c r="I14" s="10">
        <v>4</v>
      </c>
      <c r="J14" s="10">
        <f t="shared" si="3"/>
        <v>35</v>
      </c>
      <c r="K14" s="10"/>
      <c r="L14" s="10">
        <f t="shared" si="4"/>
        <v>35</v>
      </c>
    </row>
    <row r="15" s="1" customFormat="true" ht="30.95" customHeight="true" spans="1:12">
      <c r="A15" s="14" t="s">
        <v>22</v>
      </c>
      <c r="B15" s="10">
        <f>D15+F15+H15*2</f>
        <v>116</v>
      </c>
      <c r="C15" s="10">
        <v>1883</v>
      </c>
      <c r="D15" s="10">
        <v>42</v>
      </c>
      <c r="E15" s="10">
        <v>1392</v>
      </c>
      <c r="F15" s="10">
        <v>42</v>
      </c>
      <c r="G15" s="10">
        <v>138</v>
      </c>
      <c r="H15" s="10">
        <v>16</v>
      </c>
      <c r="I15" s="10">
        <v>15</v>
      </c>
      <c r="J15" s="10">
        <f t="shared" si="3"/>
        <v>354</v>
      </c>
      <c r="K15" s="10">
        <v>16</v>
      </c>
      <c r="L15" s="10">
        <f t="shared" si="4"/>
        <v>338</v>
      </c>
    </row>
    <row r="16" s="1" customFormat="true" ht="30.95" customHeight="true" spans="1:12">
      <c r="A16" s="14" t="s">
        <v>23</v>
      </c>
      <c r="B16" s="10">
        <f t="shared" ref="B16:B24" si="5">D16+F16+H16*2</f>
        <v>38</v>
      </c>
      <c r="C16" s="10">
        <v>569</v>
      </c>
      <c r="D16" s="10">
        <v>14</v>
      </c>
      <c r="E16" s="10">
        <v>455</v>
      </c>
      <c r="F16" s="10">
        <v>14</v>
      </c>
      <c r="G16" s="10">
        <v>45</v>
      </c>
      <c r="H16" s="10">
        <v>5</v>
      </c>
      <c r="I16" s="10">
        <v>5</v>
      </c>
      <c r="J16" s="10">
        <f t="shared" si="3"/>
        <v>69</v>
      </c>
      <c r="K16" s="10">
        <v>5</v>
      </c>
      <c r="L16" s="10">
        <f t="shared" si="4"/>
        <v>64</v>
      </c>
    </row>
    <row r="17" s="1" customFormat="true" ht="30.95" customHeight="true" spans="1:12">
      <c r="A17" s="14" t="s">
        <v>24</v>
      </c>
      <c r="B17" s="10">
        <f t="shared" si="5"/>
        <v>42</v>
      </c>
      <c r="C17" s="10">
        <v>413</v>
      </c>
      <c r="D17" s="10">
        <v>15</v>
      </c>
      <c r="E17" s="10">
        <v>341</v>
      </c>
      <c r="F17" s="10">
        <v>15</v>
      </c>
      <c r="G17" s="10">
        <v>34</v>
      </c>
      <c r="H17" s="10">
        <v>6</v>
      </c>
      <c r="I17" s="10">
        <v>3</v>
      </c>
      <c r="J17" s="10">
        <f t="shared" si="3"/>
        <v>41</v>
      </c>
      <c r="K17" s="10">
        <v>6</v>
      </c>
      <c r="L17" s="10">
        <f t="shared" si="4"/>
        <v>35</v>
      </c>
    </row>
    <row r="18" s="1" customFormat="true" ht="30.95" customHeight="true" spans="1:12">
      <c r="A18" s="14" t="s">
        <v>25</v>
      </c>
      <c r="B18" s="10">
        <f t="shared" si="5"/>
        <v>48</v>
      </c>
      <c r="C18" s="10">
        <v>643</v>
      </c>
      <c r="D18" s="10">
        <v>17</v>
      </c>
      <c r="E18" s="10">
        <v>463</v>
      </c>
      <c r="F18" s="10">
        <v>17</v>
      </c>
      <c r="G18" s="10">
        <v>46</v>
      </c>
      <c r="H18" s="10">
        <v>7</v>
      </c>
      <c r="I18" s="10">
        <v>5</v>
      </c>
      <c r="J18" s="10">
        <f t="shared" si="3"/>
        <v>136</v>
      </c>
      <c r="K18" s="10">
        <v>7</v>
      </c>
      <c r="L18" s="10">
        <f t="shared" si="4"/>
        <v>129</v>
      </c>
    </row>
    <row r="19" s="1" customFormat="true" ht="30.95" customHeight="true" spans="1:12">
      <c r="A19" s="14" t="s">
        <v>26</v>
      </c>
      <c r="B19" s="10">
        <f t="shared" si="5"/>
        <v>46</v>
      </c>
      <c r="C19" s="10">
        <v>808</v>
      </c>
      <c r="D19" s="10">
        <v>17</v>
      </c>
      <c r="E19" s="10">
        <v>651</v>
      </c>
      <c r="F19" s="10">
        <v>17</v>
      </c>
      <c r="G19" s="10">
        <v>64</v>
      </c>
      <c r="H19" s="10">
        <v>6</v>
      </c>
      <c r="I19" s="10">
        <v>7</v>
      </c>
      <c r="J19" s="10">
        <f t="shared" si="3"/>
        <v>92</v>
      </c>
      <c r="K19" s="10">
        <v>6</v>
      </c>
      <c r="L19" s="10">
        <f t="shared" si="4"/>
        <v>86</v>
      </c>
    </row>
    <row r="20" s="1" customFormat="true" ht="30.95" customHeight="true" spans="1:12">
      <c r="A20" s="14" t="s">
        <v>27</v>
      </c>
      <c r="B20" s="10">
        <f t="shared" si="5"/>
        <v>224</v>
      </c>
      <c r="C20" s="10">
        <v>1307</v>
      </c>
      <c r="D20" s="10">
        <v>82</v>
      </c>
      <c r="E20" s="10">
        <v>1098</v>
      </c>
      <c r="F20" s="10">
        <v>82</v>
      </c>
      <c r="G20" s="10">
        <v>108</v>
      </c>
      <c r="H20" s="10">
        <v>30</v>
      </c>
      <c r="I20" s="10">
        <v>12</v>
      </c>
      <c r="J20" s="10">
        <f t="shared" si="3"/>
        <v>119</v>
      </c>
      <c r="K20" s="10">
        <v>30</v>
      </c>
      <c r="L20" s="10">
        <f t="shared" si="4"/>
        <v>89</v>
      </c>
    </row>
    <row r="21" s="1" customFormat="true" ht="30.95" customHeight="true" spans="1:12">
      <c r="A21" s="14" t="s">
        <v>28</v>
      </c>
      <c r="B21" s="10">
        <f t="shared" si="5"/>
        <v>130</v>
      </c>
      <c r="C21" s="10">
        <v>848</v>
      </c>
      <c r="D21" s="10">
        <v>47</v>
      </c>
      <c r="E21" s="10">
        <v>679</v>
      </c>
      <c r="F21" s="10">
        <v>47</v>
      </c>
      <c r="G21" s="10">
        <v>67</v>
      </c>
      <c r="H21" s="10">
        <v>18</v>
      </c>
      <c r="I21" s="10">
        <v>7</v>
      </c>
      <c r="J21" s="10">
        <f t="shared" si="3"/>
        <v>113</v>
      </c>
      <c r="K21" s="10">
        <v>18</v>
      </c>
      <c r="L21" s="10">
        <f t="shared" si="4"/>
        <v>95</v>
      </c>
    </row>
    <row r="22" s="1" customFormat="true" ht="30.95" customHeight="true" spans="1:12">
      <c r="A22" s="14" t="s">
        <v>29</v>
      </c>
      <c r="B22" s="10">
        <f t="shared" si="5"/>
        <v>170</v>
      </c>
      <c r="C22" s="10">
        <v>598</v>
      </c>
      <c r="D22" s="10">
        <v>62</v>
      </c>
      <c r="E22" s="10">
        <v>452</v>
      </c>
      <c r="F22" s="10">
        <v>62</v>
      </c>
      <c r="G22" s="10">
        <v>44</v>
      </c>
      <c r="H22" s="10">
        <v>23</v>
      </c>
      <c r="I22" s="10">
        <v>5</v>
      </c>
      <c r="J22" s="10">
        <f t="shared" si="3"/>
        <v>120</v>
      </c>
      <c r="K22" s="10">
        <v>23</v>
      </c>
      <c r="L22" s="10">
        <f t="shared" si="4"/>
        <v>97</v>
      </c>
    </row>
    <row r="23" s="1" customFormat="true" ht="30.95" customHeight="true" spans="1:12">
      <c r="A23" s="14" t="s">
        <v>30</v>
      </c>
      <c r="B23" s="10">
        <f t="shared" si="5"/>
        <v>168</v>
      </c>
      <c r="C23" s="10">
        <v>771</v>
      </c>
      <c r="D23" s="10">
        <v>61</v>
      </c>
      <c r="E23" s="10">
        <v>626</v>
      </c>
      <c r="F23" s="10">
        <v>61</v>
      </c>
      <c r="G23" s="10">
        <v>62</v>
      </c>
      <c r="H23" s="10">
        <v>23</v>
      </c>
      <c r="I23" s="10">
        <v>7</v>
      </c>
      <c r="J23" s="10">
        <f t="shared" si="3"/>
        <v>99</v>
      </c>
      <c r="K23" s="10">
        <v>23</v>
      </c>
      <c r="L23" s="10">
        <f t="shared" si="4"/>
        <v>76</v>
      </c>
    </row>
    <row r="24" s="1" customFormat="true" ht="30.95" customHeight="true" spans="1:12">
      <c r="A24" s="14" t="s">
        <v>31</v>
      </c>
      <c r="B24" s="10">
        <f t="shared" si="5"/>
        <v>418</v>
      </c>
      <c r="C24" s="10">
        <v>1050</v>
      </c>
      <c r="D24" s="10">
        <v>152</v>
      </c>
      <c r="E24" s="10">
        <v>865</v>
      </c>
      <c r="F24" s="10">
        <v>152</v>
      </c>
      <c r="G24" s="10">
        <v>85</v>
      </c>
      <c r="H24" s="10">
        <v>57</v>
      </c>
      <c r="I24" s="10">
        <v>10</v>
      </c>
      <c r="J24" s="10">
        <f t="shared" si="3"/>
        <v>147</v>
      </c>
      <c r="K24" s="10">
        <v>57</v>
      </c>
      <c r="L24" s="10">
        <f t="shared" si="4"/>
        <v>90</v>
      </c>
    </row>
    <row r="25" ht="36" customHeight="true" spans="1:12">
      <c r="A25" s="15" t="s">
        <v>32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</sheetData>
  <mergeCells count="15">
    <mergeCell ref="A2:L2"/>
    <mergeCell ref="B4:C4"/>
    <mergeCell ref="D4:I4"/>
    <mergeCell ref="J4:L4"/>
    <mergeCell ref="B5:C5"/>
    <mergeCell ref="D5:E5"/>
    <mergeCell ref="F5:G5"/>
    <mergeCell ref="H5:I5"/>
    <mergeCell ref="J5:L5"/>
    <mergeCell ref="A7:C7"/>
    <mergeCell ref="D7:E7"/>
    <mergeCell ref="F7:G7"/>
    <mergeCell ref="H7:I7"/>
    <mergeCell ref="A25:L25"/>
    <mergeCell ref="A4:A6"/>
  </mergeCells>
  <printOptions horizontalCentered="true"/>
  <pageMargins left="0.708661417322835" right="0.708661417322835" top="0.748031496062992" bottom="0.748031496062992" header="0.31496062992126" footer="0.31496062992126"/>
  <pageSetup paperSize="8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市财政局（收文）</cp:lastModifiedBy>
  <dcterms:created xsi:type="dcterms:W3CDTF">2018-05-28T19:28:00Z</dcterms:created>
  <cp:lastPrinted>2022-11-26T11:31:00Z</cp:lastPrinted>
  <dcterms:modified xsi:type="dcterms:W3CDTF">2023-02-01T09:51:01Z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