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Sheet1!$A$6:$S$33</definedName>
    <definedName name="_xlnm.Print_Area" localSheetId="0">Sheet1!$A$1:$F$45</definedName>
  </definedNames>
  <calcPr calcId="144525"/>
</workbook>
</file>

<file path=xl/sharedStrings.xml><?xml version="1.0" encoding="utf-8"?>
<sst xmlns="http://schemas.openxmlformats.org/spreadsheetml/2006/main" count="89" uniqueCount="52">
  <si>
    <t>附件</t>
  </si>
  <si>
    <t>资金拨付情况表</t>
  </si>
  <si>
    <t>单位：万元</t>
  </si>
  <si>
    <t>序号</t>
  </si>
  <si>
    <t>区/单位</t>
  </si>
  <si>
    <t>合计</t>
  </si>
  <si>
    <t>已下达金额</t>
  </si>
  <si>
    <t>本次下达</t>
  </si>
  <si>
    <t>下达金额</t>
  </si>
  <si>
    <t>项目编码</t>
  </si>
  <si>
    <t>和平区</t>
  </si>
  <si>
    <t>12000023P094465100028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</si>
  <si>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</si>
  <si>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</si>
  <si>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</si>
  <si>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</si>
  <si>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</si>
  <si>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</si>
  <si>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</si>
  <si>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</si>
  <si>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</si>
  <si>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</si>
  <si>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宝坻区</t>
  </si>
  <si>
    <t>武清区</t>
  </si>
  <si>
    <t>宁河区</t>
  </si>
  <si>
    <t>静海区</t>
  </si>
  <si>
    <t>蓟州区</t>
  </si>
  <si>
    <t>医科大学总医院</t>
  </si>
  <si>
    <t>12000023P09C0L6100138</t>
  </si>
  <si>
    <t>医科大学第二医院</t>
  </si>
  <si>
    <t>医科大学眼科医院</t>
  </si>
  <si>
    <t>市疾病预防控制中心</t>
  </si>
  <si>
    <t>12000023P09C0L610012L</t>
  </si>
  <si>
    <t>市血液中心</t>
  </si>
  <si>
    <t>市妇女儿童保健中心</t>
  </si>
  <si>
    <t>市结核病控制中心</t>
  </si>
  <si>
    <t>市急救中心</t>
  </si>
  <si>
    <t>市健康促进中心</t>
  </si>
  <si>
    <t>市第一中心医院</t>
  </si>
  <si>
    <t>市人民医院</t>
  </si>
  <si>
    <t>市第三中心医院</t>
  </si>
  <si>
    <t>市第四中心医院</t>
  </si>
  <si>
    <t>市肿瘤医院</t>
  </si>
  <si>
    <t>市中医药研究院附属医院</t>
  </si>
  <si>
    <t>市儿童医院</t>
  </si>
  <si>
    <t>市安定医院</t>
  </si>
  <si>
    <t>市海河医院</t>
  </si>
  <si>
    <t>市第二人民医院</t>
  </si>
  <si>
    <t>市环湖医院</t>
  </si>
  <si>
    <t>市胸科医院</t>
  </si>
  <si>
    <t>市眼科医院</t>
  </si>
  <si>
    <t>市医药学（协）会管理办公室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</si>
</sst>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showZeros="0" tabSelected="1" view="pageBreakPreview" zoomScale="145" zoomScaleNormal="100" zoomScaleSheetLayoutView="145" workbookViewId="0">
      <pane xSplit="1" ySplit="6" topLeftCell="B7" activePane="bottomRight" state="frozen"/>
      <selection/>
      <selection pane="topRight"/>
      <selection pane="bottomLeft"/>
      <selection pane="bottomRight" activeCell="C42" sqref="C42"/>
    </sheetView>
  </sheetViews>
  <sheetFormatPr defaultColWidth="10" defaultRowHeight="13.5" outlineLevelCol="5"/>
  <cols>
    <col min="1" max="1" width="6.625" style="3" customWidth="1"/>
    <col min="2" max="2" width="27.125" style="4" customWidth="1"/>
    <col min="3" max="3" width="10.625" style="4" customWidth="1"/>
    <col min="4" max="4" width="11" style="4" customWidth="1"/>
    <col min="5" max="5" width="10.375" style="4" customWidth="1"/>
    <col min="6" max="6" width="23" style="4" customWidth="1"/>
    <col min="7" max="16384" width="10" style="1"/>
  </cols>
  <sheetData>
    <row r="1" s="1" customFormat="1" ht="19" customHeight="1" spans="1:6">
      <c r="A1" s="5" t="s">
        <v>0</v>
      </c>
      <c r="B1" s="4"/>
      <c r="C1" s="4"/>
      <c r="D1" s="4"/>
      <c r="E1" s="4"/>
      <c r="F1" s="4"/>
    </row>
    <row r="2" s="1" customFormat="1" ht="25" customHeight="1" spans="1:6">
      <c r="A2" s="6" t="s">
        <v>1</v>
      </c>
      <c r="B2" s="6"/>
      <c r="C2" s="6"/>
      <c r="D2" s="6"/>
      <c r="E2" s="6"/>
      <c r="F2" s="6"/>
    </row>
    <row r="3" s="2" customFormat="1" ht="16" customHeight="1" spans="1:6">
      <c r="A3" s="7"/>
      <c r="B3" s="8"/>
      <c r="C3" s="8"/>
      <c r="D3" s="8"/>
      <c r="E3" s="9" t="s">
        <v>2</v>
      </c>
      <c r="F3" s="9"/>
    </row>
    <row r="4" s="1" customFormat="1" ht="21" customHeight="1" spans="1:6">
      <c r="A4" s="10" t="s">
        <v>3</v>
      </c>
      <c r="B4" s="11" t="s">
        <v>4</v>
      </c>
      <c r="C4" s="12" t="s">
        <v>5</v>
      </c>
      <c r="D4" s="11" t="s">
        <v>6</v>
      </c>
      <c r="E4" s="13" t="s">
        <v>7</v>
      </c>
      <c r="F4" s="13"/>
    </row>
    <row r="5" s="1" customFormat="1" ht="21" customHeight="1" spans="1:6">
      <c r="A5" s="10"/>
      <c r="B5" s="11"/>
      <c r="C5" s="14"/>
      <c r="D5" s="11"/>
      <c r="E5" s="15" t="s">
        <v>8</v>
      </c>
      <c r="F5" s="11" t="s">
        <v>9</v>
      </c>
    </row>
    <row r="6" s="1" customFormat="1" ht="20" customHeight="1" spans="1:6">
      <c r="A6" s="10" t="s">
        <v>5</v>
      </c>
      <c r="B6" s="16"/>
      <c r="C6" s="17">
        <f>SUM(C7:C45)</f>
        <v>19815</v>
      </c>
      <c r="D6" s="17">
        <f>SUM(D7:D45)</f>
        <v>14976</v>
      </c>
      <c r="E6" s="17">
        <f>SUM(E7:E45)</f>
        <v>4839</v>
      </c>
      <c r="F6" s="13"/>
    </row>
    <row r="7" s="1" customFormat="1" ht="15" customHeight="1" spans="1:6">
      <c r="A7" s="10">
        <v>1</v>
      </c>
      <c r="B7" s="18" t="s">
        <v>10</v>
      </c>
      <c r="C7" s="17">
        <f t="shared" ref="C7:C25" si="0">D7+E7</f>
        <v>413</v>
      </c>
      <c r="D7" s="17">
        <v>394</v>
      </c>
      <c r="E7" s="17">
        <v>19</v>
      </c>
      <c r="F7" s="13" t="s">
        <v>11</v>
      </c>
    </row>
    <row r="8" s="1" customFormat="1" ht="15" customHeight="1" spans="1:6">
      <c r="A8" s="10">
        <v>2</v>
      </c>
      <c r="B8" s="18" t="s">
        <v>12</v>
      </c>
      <c r="C8" s="17">
        <f t="shared" si="0"/>
        <v>442</v>
      </c>
      <c r="D8" s="17">
        <v>431</v>
      </c>
      <c r="E8" s="17">
        <v>11</v>
      </c>
      <c r="F8" s="13" t="s">
        <v>11</v>
      </c>
    </row>
    <row r="9" s="1" customFormat="1" ht="15" customHeight="1" spans="1:6">
      <c r="A9" s="10">
        <v>3</v>
      </c>
      <c r="B9" s="18" t="s">
        <v>13</v>
      </c>
      <c r="C9" s="17">
        <f t="shared" si="0"/>
        <v>570</v>
      </c>
      <c r="D9" s="17">
        <v>553</v>
      </c>
      <c r="E9" s="17">
        <v>17</v>
      </c>
      <c r="F9" s="13" t="s">
        <v>11</v>
      </c>
    </row>
    <row r="10" s="1" customFormat="1" ht="15" customHeight="1" spans="1:6">
      <c r="A10" s="10">
        <v>4</v>
      </c>
      <c r="B10" s="18" t="s">
        <v>14</v>
      </c>
      <c r="C10" s="17">
        <f t="shared" si="0"/>
        <v>558</v>
      </c>
      <c r="D10" s="17">
        <v>551</v>
      </c>
      <c r="E10" s="17">
        <v>7</v>
      </c>
      <c r="F10" s="13" t="s">
        <v>11</v>
      </c>
    </row>
    <row r="11" s="1" customFormat="1" ht="15" customHeight="1" spans="1:6">
      <c r="A11" s="10">
        <v>5</v>
      </c>
      <c r="B11" s="18" t="s">
        <v>15</v>
      </c>
      <c r="C11" s="17">
        <f t="shared" si="0"/>
        <v>366</v>
      </c>
      <c r="D11" s="17">
        <v>359</v>
      </c>
      <c r="E11" s="17">
        <v>7</v>
      </c>
      <c r="F11" s="13" t="s">
        <v>11</v>
      </c>
    </row>
    <row r="12" s="1" customFormat="1" ht="15" customHeight="1" spans="1:6">
      <c r="A12" s="10">
        <v>6</v>
      </c>
      <c r="B12" s="18" t="s">
        <v>16</v>
      </c>
      <c r="C12" s="17">
        <f t="shared" si="0"/>
        <v>335</v>
      </c>
      <c r="D12" s="17">
        <v>328</v>
      </c>
      <c r="E12" s="17">
        <v>7</v>
      </c>
      <c r="F12" s="13" t="s">
        <v>11</v>
      </c>
    </row>
    <row r="13" s="1" customFormat="1" ht="15" customHeight="1" spans="1:6">
      <c r="A13" s="10">
        <v>7</v>
      </c>
      <c r="B13" s="18" t="s">
        <v>17</v>
      </c>
      <c r="C13" s="17">
        <f t="shared" si="0"/>
        <v>450</v>
      </c>
      <c r="D13" s="17">
        <v>443</v>
      </c>
      <c r="E13" s="17">
        <v>7</v>
      </c>
      <c r="F13" s="13" t="s">
        <v>11</v>
      </c>
    </row>
    <row r="14" s="1" customFormat="1" ht="15" customHeight="1" spans="1:6">
      <c r="A14" s="10">
        <v>8</v>
      </c>
      <c r="B14" s="18" t="s">
        <v>18</v>
      </c>
      <c r="C14" s="17">
        <f t="shared" si="0"/>
        <v>476</v>
      </c>
      <c r="D14" s="17">
        <v>469</v>
      </c>
      <c r="E14" s="17">
        <v>7</v>
      </c>
      <c r="F14" s="13" t="s">
        <v>11</v>
      </c>
    </row>
    <row r="15" s="1" customFormat="1" ht="15" customHeight="1" spans="1:6">
      <c r="A15" s="10">
        <v>9</v>
      </c>
      <c r="B15" s="18" t="s">
        <v>19</v>
      </c>
      <c r="C15" s="17">
        <f t="shared" si="0"/>
        <v>470</v>
      </c>
      <c r="D15" s="17">
        <v>463</v>
      </c>
      <c r="E15" s="17">
        <v>7</v>
      </c>
      <c r="F15" s="13" t="s">
        <v>11</v>
      </c>
    </row>
    <row r="16" s="1" customFormat="1" ht="15" customHeight="1" spans="1:6">
      <c r="A16" s="10">
        <v>10</v>
      </c>
      <c r="B16" s="18" t="s">
        <v>20</v>
      </c>
      <c r="C16" s="17">
        <f t="shared" si="0"/>
        <v>489</v>
      </c>
      <c r="D16" s="17">
        <v>472</v>
      </c>
      <c r="E16" s="17">
        <v>17</v>
      </c>
      <c r="F16" s="13" t="s">
        <v>11</v>
      </c>
    </row>
    <row r="17" s="1" customFormat="1" ht="15" customHeight="1" spans="1:6">
      <c r="A17" s="10">
        <v>11</v>
      </c>
      <c r="B17" s="18" t="s">
        <v>21</v>
      </c>
      <c r="C17" s="17">
        <f t="shared" si="0"/>
        <v>795</v>
      </c>
      <c r="D17" s="17">
        <v>788</v>
      </c>
      <c r="E17" s="17">
        <v>7</v>
      </c>
      <c r="F17" s="13" t="s">
        <v>11</v>
      </c>
    </row>
    <row r="18" s="1" customFormat="1" ht="15" customHeight="1" spans="1:6">
      <c r="A18" s="10">
        <v>12</v>
      </c>
      <c r="B18" s="18" t="s">
        <v>22</v>
      </c>
      <c r="C18" s="17">
        <f t="shared" si="0"/>
        <v>484</v>
      </c>
      <c r="D18" s="17">
        <v>473</v>
      </c>
      <c r="E18" s="17">
        <v>11</v>
      </c>
      <c r="F18" s="13" t="s">
        <v>11</v>
      </c>
    </row>
    <row r="19" s="1" customFormat="1" ht="15" customHeight="1" spans="1:6">
      <c r="A19" s="10">
        <v>13</v>
      </c>
      <c r="B19" s="18" t="s">
        <v>23</v>
      </c>
      <c r="C19" s="17">
        <f t="shared" si="0"/>
        <v>477</v>
      </c>
      <c r="D19" s="17">
        <v>470</v>
      </c>
      <c r="E19" s="17">
        <v>7</v>
      </c>
      <c r="F19" s="13" t="s">
        <v>11</v>
      </c>
    </row>
    <row r="20" s="1" customFormat="1" ht="15" customHeight="1" spans="1:6">
      <c r="A20" s="10">
        <v>14</v>
      </c>
      <c r="B20" s="18" t="s">
        <v>24</v>
      </c>
      <c r="C20" s="17">
        <f t="shared" si="0"/>
        <v>292</v>
      </c>
      <c r="D20" s="17">
        <v>285</v>
      </c>
      <c r="E20" s="17">
        <v>7</v>
      </c>
      <c r="F20" s="13" t="s">
        <v>11</v>
      </c>
    </row>
    <row r="21" s="1" customFormat="1" ht="15" customHeight="1" spans="1:6">
      <c r="A21" s="10">
        <v>15</v>
      </c>
      <c r="B21" s="18" t="s">
        <v>25</v>
      </c>
      <c r="C21" s="17">
        <f t="shared" si="0"/>
        <v>367</v>
      </c>
      <c r="D21" s="17">
        <v>360</v>
      </c>
      <c r="E21" s="17">
        <v>7</v>
      </c>
      <c r="F21" s="13" t="s">
        <v>11</v>
      </c>
    </row>
    <row r="22" s="1" customFormat="1" ht="15" customHeight="1" spans="1:6">
      <c r="A22" s="10">
        <v>16</v>
      </c>
      <c r="B22" s="18" t="s">
        <v>26</v>
      </c>
      <c r="C22" s="17">
        <f t="shared" si="0"/>
        <v>374</v>
      </c>
      <c r="D22" s="17">
        <v>367</v>
      </c>
      <c r="E22" s="17">
        <v>7</v>
      </c>
      <c r="F22" s="13" t="s">
        <v>11</v>
      </c>
    </row>
    <row r="23" s="1" customFormat="1" ht="15" customHeight="1" spans="1:6">
      <c r="A23" s="10">
        <v>17</v>
      </c>
      <c r="B23" s="18" t="s">
        <v>27</v>
      </c>
      <c r="C23" s="17">
        <f t="shared" si="0"/>
        <v>61.9</v>
      </c>
      <c r="D23" s="17">
        <v>61</v>
      </c>
      <c r="E23" s="17">
        <v>0.9</v>
      </c>
      <c r="F23" s="13" t="s">
        <v>28</v>
      </c>
    </row>
    <row r="24" s="1" customFormat="1" ht="15" customHeight="1" spans="1:6">
      <c r="A24" s="10">
        <v>18</v>
      </c>
      <c r="B24" s="18" t="s">
        <v>29</v>
      </c>
      <c r="C24" s="17">
        <f t="shared" si="0"/>
        <v>60</v>
      </c>
      <c r="D24" s="17">
        <v>60</v>
      </c>
      <c r="E24" s="17">
        <v>0</v>
      </c>
      <c r="F24" s="13" t="s">
        <v>28</v>
      </c>
    </row>
    <row r="25" s="1" customFormat="1" ht="15" customHeight="1" spans="1:6">
      <c r="A25" s="10">
        <v>19</v>
      </c>
      <c r="B25" s="18" t="s">
        <v>30</v>
      </c>
      <c r="C25" s="17">
        <f t="shared" si="0"/>
        <v>90</v>
      </c>
      <c r="D25" s="17"/>
      <c r="E25" s="17">
        <v>90</v>
      </c>
      <c r="F25" s="13" t="s">
        <v>28</v>
      </c>
    </row>
    <row r="26" s="1" customFormat="1" ht="15" customHeight="1" spans="1:6">
      <c r="A26" s="10">
        <v>20</v>
      </c>
      <c r="B26" s="18" t="s">
        <v>31</v>
      </c>
      <c r="C26" s="17">
        <f t="shared" ref="C26:C45" si="1">D26+E26</f>
        <v>6611.9</v>
      </c>
      <c r="D26" s="17">
        <f>3727+645</f>
        <v>4372</v>
      </c>
      <c r="E26" s="17">
        <v>2239.9</v>
      </c>
      <c r="F26" s="13" t="s">
        <v>32</v>
      </c>
    </row>
    <row r="27" s="1" customFormat="1" ht="15" customHeight="1" spans="1:6">
      <c r="A27" s="10">
        <v>21</v>
      </c>
      <c r="B27" s="18" t="s">
        <v>33</v>
      </c>
      <c r="C27" s="17">
        <f t="shared" si="1"/>
        <v>633</v>
      </c>
      <c r="D27" s="17">
        <v>633</v>
      </c>
      <c r="E27" s="17">
        <v>0</v>
      </c>
      <c r="F27" s="13" t="s">
        <v>32</v>
      </c>
    </row>
    <row r="28" s="1" customFormat="1" ht="15" customHeight="1" spans="1:6">
      <c r="A28" s="10">
        <v>22</v>
      </c>
      <c r="B28" s="18" t="s">
        <v>34</v>
      </c>
      <c r="C28" s="17">
        <f t="shared" si="1"/>
        <v>181.5</v>
      </c>
      <c r="D28" s="17">
        <v>59</v>
      </c>
      <c r="E28" s="17">
        <v>122.5</v>
      </c>
      <c r="F28" s="13" t="s">
        <v>32</v>
      </c>
    </row>
    <row r="29" s="1" customFormat="1" ht="15" customHeight="1" spans="1:6">
      <c r="A29" s="10">
        <v>23</v>
      </c>
      <c r="B29" s="19" t="s">
        <v>35</v>
      </c>
      <c r="C29" s="17">
        <f t="shared" si="1"/>
        <v>1169.6</v>
      </c>
      <c r="D29" s="17">
        <v>757</v>
      </c>
      <c r="E29" s="17">
        <v>412.6</v>
      </c>
      <c r="F29" s="13" t="s">
        <v>32</v>
      </c>
    </row>
    <row r="30" s="1" customFormat="1" ht="15" customHeight="1" spans="1:6">
      <c r="A30" s="10">
        <v>24</v>
      </c>
      <c r="B30" s="18" t="s">
        <v>36</v>
      </c>
      <c r="C30" s="17">
        <f t="shared" si="1"/>
        <v>9.8</v>
      </c>
      <c r="D30" s="17"/>
      <c r="E30" s="17">
        <v>9.8</v>
      </c>
      <c r="F30" s="13" t="s">
        <v>32</v>
      </c>
    </row>
    <row r="31" s="1" customFormat="1" ht="15" customHeight="1" spans="1:6">
      <c r="A31" s="10">
        <v>25</v>
      </c>
      <c r="B31" s="18" t="s">
        <v>37</v>
      </c>
      <c r="C31" s="17">
        <f t="shared" si="1"/>
        <v>33.8</v>
      </c>
      <c r="D31" s="17"/>
      <c r="E31" s="17">
        <v>33.8</v>
      </c>
      <c r="F31" s="13" t="s">
        <v>32</v>
      </c>
    </row>
    <row r="32" s="1" customFormat="1" ht="15" customHeight="1" spans="1:6">
      <c r="A32" s="10">
        <v>26</v>
      </c>
      <c r="B32" s="18" t="s">
        <v>38</v>
      </c>
      <c r="C32" s="17">
        <f t="shared" si="1"/>
        <v>90</v>
      </c>
      <c r="D32" s="17">
        <v>90</v>
      </c>
      <c r="E32" s="17">
        <v>0</v>
      </c>
      <c r="F32" s="13" t="s">
        <v>32</v>
      </c>
    </row>
    <row r="33" s="1" customFormat="1" ht="15" customHeight="1" spans="1:6">
      <c r="A33" s="10">
        <v>27</v>
      </c>
      <c r="B33" s="18" t="s">
        <v>39</v>
      </c>
      <c r="C33" s="17">
        <f t="shared" si="1"/>
        <v>170</v>
      </c>
      <c r="D33" s="17">
        <v>170</v>
      </c>
      <c r="E33" s="17">
        <v>0</v>
      </c>
      <c r="F33" s="13" t="s">
        <v>32</v>
      </c>
    </row>
    <row r="34" ht="15" customHeight="1" spans="1:6">
      <c r="A34" s="10">
        <v>28</v>
      </c>
      <c r="B34" s="18" t="s">
        <v>40</v>
      </c>
      <c r="C34" s="17">
        <f t="shared" si="1"/>
        <v>11</v>
      </c>
      <c r="D34" s="17">
        <v>11</v>
      </c>
      <c r="E34" s="17">
        <v>0</v>
      </c>
      <c r="F34" s="13" t="s">
        <v>32</v>
      </c>
    </row>
    <row r="35" ht="15" customHeight="1" spans="1:6">
      <c r="A35" s="10">
        <v>29</v>
      </c>
      <c r="B35" s="18" t="s">
        <v>41</v>
      </c>
      <c r="C35" s="17">
        <f t="shared" si="1"/>
        <v>11</v>
      </c>
      <c r="D35" s="17">
        <v>11</v>
      </c>
      <c r="E35" s="17">
        <v>0</v>
      </c>
      <c r="F35" s="13" t="s">
        <v>32</v>
      </c>
    </row>
    <row r="36" ht="15" customHeight="1" spans="1:6">
      <c r="A36" s="10">
        <v>30</v>
      </c>
      <c r="B36" s="18" t="s">
        <v>42</v>
      </c>
      <c r="C36" s="17">
        <f t="shared" si="1"/>
        <v>104</v>
      </c>
      <c r="D36" s="17">
        <v>104</v>
      </c>
      <c r="E36" s="17">
        <v>0</v>
      </c>
      <c r="F36" s="13" t="s">
        <v>32</v>
      </c>
    </row>
    <row r="37" ht="15" customHeight="1" spans="1:6">
      <c r="A37" s="10">
        <v>31</v>
      </c>
      <c r="B37" s="18" t="s">
        <v>43</v>
      </c>
      <c r="C37" s="17">
        <f t="shared" si="1"/>
        <v>0.9</v>
      </c>
      <c r="D37" s="17"/>
      <c r="E37" s="17">
        <v>0.9</v>
      </c>
      <c r="F37" s="13" t="s">
        <v>32</v>
      </c>
    </row>
    <row r="38" ht="15" customHeight="1" spans="1:6">
      <c r="A38" s="10">
        <v>32</v>
      </c>
      <c r="B38" s="18" t="s">
        <v>44</v>
      </c>
      <c r="C38" s="17">
        <f t="shared" si="1"/>
        <v>14</v>
      </c>
      <c r="D38" s="17">
        <v>14</v>
      </c>
      <c r="E38" s="17">
        <v>0</v>
      </c>
      <c r="F38" s="13" t="s">
        <v>32</v>
      </c>
    </row>
    <row r="39" ht="15" customHeight="1" spans="1:6">
      <c r="A39" s="10">
        <v>33</v>
      </c>
      <c r="B39" s="18" t="s">
        <v>45</v>
      </c>
      <c r="C39" s="17">
        <f t="shared" si="1"/>
        <v>1020</v>
      </c>
      <c r="D39" s="17">
        <f>590-215</f>
        <v>375</v>
      </c>
      <c r="E39" s="17">
        <v>645</v>
      </c>
      <c r="F39" s="13" t="s">
        <v>32</v>
      </c>
    </row>
    <row r="40" ht="15" customHeight="1" spans="1:6">
      <c r="A40" s="10">
        <v>34</v>
      </c>
      <c r="B40" s="19" t="s">
        <v>46</v>
      </c>
      <c r="C40" s="17">
        <f t="shared" si="1"/>
        <v>746</v>
      </c>
      <c r="D40" s="17">
        <f>546-215</f>
        <v>331</v>
      </c>
      <c r="E40" s="17">
        <v>415</v>
      </c>
      <c r="F40" s="13" t="s">
        <v>32</v>
      </c>
    </row>
    <row r="41" ht="15" customHeight="1" spans="1:6">
      <c r="A41" s="10">
        <v>35</v>
      </c>
      <c r="B41" s="18" t="s">
        <v>47</v>
      </c>
      <c r="C41" s="17">
        <f t="shared" si="1"/>
        <v>1149.6</v>
      </c>
      <c r="D41" s="17">
        <f>798-215</f>
        <v>583</v>
      </c>
      <c r="E41" s="17">
        <v>566.6</v>
      </c>
      <c r="F41" s="13" t="s">
        <v>32</v>
      </c>
    </row>
    <row r="42" ht="15" customHeight="1" spans="1:6">
      <c r="A42" s="10">
        <v>36</v>
      </c>
      <c r="B42" s="18" t="s">
        <v>48</v>
      </c>
      <c r="C42" s="17">
        <f t="shared" si="1"/>
        <v>93</v>
      </c>
      <c r="D42" s="17">
        <v>93</v>
      </c>
      <c r="E42" s="17">
        <v>0</v>
      </c>
      <c r="F42" s="13" t="s">
        <v>32</v>
      </c>
    </row>
    <row r="43" ht="15" customHeight="1" spans="1:6">
      <c r="A43" s="10">
        <v>37</v>
      </c>
      <c r="B43" s="18" t="s">
        <v>49</v>
      </c>
      <c r="C43" s="17">
        <f t="shared" si="1"/>
        <v>20</v>
      </c>
      <c r="D43" s="17">
        <v>20</v>
      </c>
      <c r="E43" s="17">
        <v>0</v>
      </c>
      <c r="F43" s="13" t="s">
        <v>32</v>
      </c>
    </row>
    <row r="44" ht="15" customHeight="1" spans="1:6">
      <c r="A44" s="10">
        <v>38</v>
      </c>
      <c r="B44" s="18" t="s">
        <v>50</v>
      </c>
      <c r="C44" s="17">
        <f t="shared" si="1"/>
        <v>150</v>
      </c>
      <c r="D44" s="17"/>
      <c r="E44" s="17">
        <v>150</v>
      </c>
      <c r="F44" s="13" t="s">
        <v>32</v>
      </c>
    </row>
    <row r="45" ht="15" customHeight="1" spans="1:6">
      <c r="A45" s="10">
        <v>39</v>
      </c>
      <c r="B45" s="18" t="s">
        <v>51</v>
      </c>
      <c r="C45" s="17">
        <f t="shared" si="1"/>
        <v>26</v>
      </c>
      <c r="D45" s="17">
        <v>26</v>
      </c>
      <c r="E45" s="17"/>
      <c r="F45" s="13" t="s">
        <v>32</v>
      </c>
    </row>
  </sheetData>
  <mergeCells count="8">
    <mergeCell ref="A2:F2"/>
    <mergeCell ref="E3:F3"/>
    <mergeCell ref="E4:F4"/>
    <mergeCell ref="A6:B6"/>
    <mergeCell ref="A4:A5"/>
    <mergeCell ref="B4:B5"/>
    <mergeCell ref="C4:C5"/>
    <mergeCell ref="D4:D5"/>
  </mergeCells>
  <printOptions horizontalCentered="1"/>
  <pageMargins left="0.700694444444445" right="0.700694444444445" top="0.751388888888889" bottom="0.751388888888889" header="0.298611111111111" footer="0.298611111111111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宝爷</dc:creator>
  <cp:lastModifiedBy>马立国</cp:lastModifiedBy>
  <dcterms:created xsi:type="dcterms:W3CDTF">2022-12-30T14:01:00Z</dcterms:created>
  <dcterms:modified xsi:type="dcterms:W3CDTF">2023-02-14T07:38:12Z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2D9719A2C280491BADB245BDE1AEB63F</vt:lpwstr>
  </property>
  <property fmtid="{D5CDD505-2E9C-101B-9397-08002B2CF9AE}" pid="3" name="KSOProductBuildVer">
    <vt:lpwstr>2052-11.8.2.8276</vt:lpwstr>
  </property>
</Properties>
</file>