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资金分配表（公开）" sheetId="2" r:id="rId1"/>
  </sheets>
  <definedNames>
    <definedName name="_xlnm.Print_Area" localSheetId="0">'资金分配表（公开）'!$A$1:$E$22</definedName>
  </definedNames>
  <calcPr calcId="144525"/>
</workbook>
</file>

<file path=xl/sharedStrings.xml><?xml version="1.0" encoding="utf-8"?>
<sst xmlns="http://schemas.openxmlformats.org/spreadsheetml/2006/main" count="25" uniqueCount="25">
  <si>
    <t>附件1</t>
  </si>
  <si>
    <t>资金分配表</t>
  </si>
  <si>
    <t>单位：万元</t>
  </si>
  <si>
    <t>区</t>
  </si>
  <si>
    <t xml:space="preserve">
人数</t>
  </si>
  <si>
    <t>金额</t>
  </si>
  <si>
    <t>年度考核绩效奖</t>
  </si>
  <si>
    <t>随公务员联动调整工资</t>
  </si>
  <si>
    <t>合计</t>
  </si>
  <si>
    <t>滨海新区</t>
  </si>
  <si>
    <t>和平区</t>
  </si>
  <si>
    <t>河东区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</si>
  <si>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</si>
  <si>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</si>
  <si>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</si>
  <si>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</si>
  <si>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</si>
  <si>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</si>
  <si>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</si>
  <si>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</si>
  <si>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武清区</t>
  </si>
  <si>
    <t>宝坻区</t>
  </si>
  <si>
    <t>宁河区</t>
  </si>
  <si>
    <t>静海区</t>
  </si>
  <si>
    <t>蓟州区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</si>
</sst>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11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23" fillId="27" borderId="12" applyNumberFormat="false" applyAlignment="false" applyProtection="false">
      <alignment vertical="center"/>
    </xf>
    <xf numFmtId="0" fontId="11" fillId="10" borderId="5" applyNumberFormat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0" fillId="25" borderId="10" applyNumberFormat="false" applyFont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22" fillId="27" borderId="11" applyNumberForma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24" fillId="33" borderId="11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left" vertical="center"/>
    </xf>
    <xf numFmtId="0" fontId="4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right" vertical="center"/>
    </xf>
    <xf numFmtId="0" fontId="2" fillId="0" borderId="2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/>
    </xf>
    <xf numFmtId="0" fontId="2" fillId="0" borderId="3" xfId="0" applyFont="true" applyBorder="true" applyAlignment="true">
      <alignment vertical="center"/>
    </xf>
    <xf numFmtId="0" fontId="2" fillId="0" borderId="4" xfId="0" applyFont="true" applyBorder="true" applyAlignment="true">
      <alignment horizontal="center" vertical="center" wrapText="true"/>
    </xf>
    <xf numFmtId="0" fontId="1" fillId="2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2" fillId="0" borderId="4" xfId="0" applyFont="true" applyBorder="true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22"/>
  <sheetViews>
    <sheetView tabSelected="1" view="pageBreakPreview" zoomScale="60" zoomScaleNormal="70" zoomScaleSheetLayoutView="60" workbookViewId="0">
      <selection activeCell="A2" sqref="A2:E2"/>
    </sheetView>
  </sheetViews>
  <sheetFormatPr defaultColWidth="17.625" defaultRowHeight="35.1" customHeight="true" outlineLevelCol="4"/>
  <cols>
    <col min="1" max="3" width="28.5" style="2" customWidth="true"/>
    <col min="4" max="5" width="17.625" style="2" hidden="true" customWidth="true"/>
    <col min="6" max="16384" width="17.625" style="2"/>
  </cols>
  <sheetData>
    <row r="1" customHeight="true" spans="1:1">
      <c r="A1" s="3" t="s">
        <v>0</v>
      </c>
    </row>
    <row r="2" ht="42.75" customHeight="true" spans="1:5">
      <c r="A2" s="4" t="s">
        <v>1</v>
      </c>
      <c r="B2" s="4"/>
      <c r="C2" s="4"/>
      <c r="D2" s="4"/>
      <c r="E2" s="4"/>
    </row>
    <row r="3" customHeight="true" spans="1:5">
      <c r="A3" s="5" t="s">
        <v>2</v>
      </c>
      <c r="B3" s="5"/>
      <c r="C3" s="5"/>
      <c r="D3" s="5"/>
      <c r="E3" s="5"/>
    </row>
    <row r="4" customHeight="true" spans="1:5">
      <c r="A4" s="6" t="s">
        <v>3</v>
      </c>
      <c r="B4" s="7" t="s">
        <v>4</v>
      </c>
      <c r="C4" s="7" t="s">
        <v>5</v>
      </c>
      <c r="D4" s="8"/>
      <c r="E4" s="12"/>
    </row>
    <row r="5" customHeight="true" spans="1:5">
      <c r="A5" s="6"/>
      <c r="B5" s="7"/>
      <c r="C5" s="7"/>
      <c r="D5" s="9" t="s">
        <v>6</v>
      </c>
      <c r="E5" s="6" t="s">
        <v>7</v>
      </c>
    </row>
    <row r="6" s="1" customFormat="true" customHeight="true" spans="1:5">
      <c r="A6" s="10" t="s">
        <v>8</v>
      </c>
      <c r="B6" s="10">
        <f>SUM(B7:B22)</f>
        <v>1322</v>
      </c>
      <c r="C6" s="10">
        <f>SUM(C7:C22)</f>
        <v>282.6</v>
      </c>
      <c r="D6" s="10">
        <f>SUM(D7:D22)</f>
        <v>137.1</v>
      </c>
      <c r="E6" s="10">
        <f>SUM(E7:E22)</f>
        <v>145.5</v>
      </c>
    </row>
    <row r="7" customHeight="true" spans="1:5">
      <c r="A7" s="7" t="s">
        <v>9</v>
      </c>
      <c r="B7" s="7">
        <v>215</v>
      </c>
      <c r="C7" s="7">
        <f>D7+E7</f>
        <v>46</v>
      </c>
      <c r="D7" s="11">
        <f t="shared" ref="D7:D22" si="0">ROUND(B7*2597*0.4/10000,1)</f>
        <v>22.3</v>
      </c>
      <c r="E7" s="11">
        <f t="shared" ref="E7:E22" si="1">ROUND(B7*2757*0.4/10000,1)</f>
        <v>23.7</v>
      </c>
    </row>
    <row r="8" customHeight="true" spans="1:5">
      <c r="A8" s="7" t="s">
        <v>10</v>
      </c>
      <c r="B8" s="7">
        <v>51</v>
      </c>
      <c r="C8" s="7">
        <f t="shared" ref="C8:C22" si="2">D8+E8</f>
        <v>10.9</v>
      </c>
      <c r="D8" s="11">
        <f t="shared" si="0"/>
        <v>5.3</v>
      </c>
      <c r="E8" s="11">
        <f t="shared" si="1"/>
        <v>5.6</v>
      </c>
    </row>
    <row r="9" customHeight="true" spans="1:5">
      <c r="A9" s="7" t="s">
        <v>11</v>
      </c>
      <c r="B9" s="7">
        <v>138</v>
      </c>
      <c r="C9" s="7">
        <f t="shared" si="2"/>
        <v>29.5</v>
      </c>
      <c r="D9" s="11">
        <f t="shared" si="0"/>
        <v>14.3</v>
      </c>
      <c r="E9" s="11">
        <f t="shared" si="1"/>
        <v>15.2</v>
      </c>
    </row>
    <row r="10" customHeight="true" spans="1:5">
      <c r="A10" s="7" t="s">
        <v>12</v>
      </c>
      <c r="B10" s="7">
        <v>138</v>
      </c>
      <c r="C10" s="7">
        <f t="shared" si="2"/>
        <v>29.5</v>
      </c>
      <c r="D10" s="11">
        <f t="shared" si="0"/>
        <v>14.3</v>
      </c>
      <c r="E10" s="11">
        <f t="shared" si="1"/>
        <v>15.2</v>
      </c>
    </row>
    <row r="11" customHeight="true" spans="1:5">
      <c r="A11" s="7" t="s">
        <v>13</v>
      </c>
      <c r="B11" s="7">
        <v>119</v>
      </c>
      <c r="C11" s="7">
        <f t="shared" si="2"/>
        <v>25.5</v>
      </c>
      <c r="D11" s="11">
        <f t="shared" si="0"/>
        <v>12.4</v>
      </c>
      <c r="E11" s="11">
        <f t="shared" si="1"/>
        <v>13.1</v>
      </c>
    </row>
    <row r="12" customHeight="true" spans="1:5">
      <c r="A12" s="7" t="s">
        <v>14</v>
      </c>
      <c r="B12" s="7">
        <v>109</v>
      </c>
      <c r="C12" s="7">
        <f t="shared" si="2"/>
        <v>23.3</v>
      </c>
      <c r="D12" s="11">
        <f t="shared" si="0"/>
        <v>11.3</v>
      </c>
      <c r="E12" s="11">
        <f t="shared" si="1"/>
        <v>12</v>
      </c>
    </row>
    <row r="13" customHeight="true" spans="1:5">
      <c r="A13" s="7" t="s">
        <v>15</v>
      </c>
      <c r="B13" s="7">
        <v>102</v>
      </c>
      <c r="C13" s="7">
        <f t="shared" si="2"/>
        <v>21.8</v>
      </c>
      <c r="D13" s="11">
        <f t="shared" si="0"/>
        <v>10.6</v>
      </c>
      <c r="E13" s="11">
        <f t="shared" si="1"/>
        <v>11.2</v>
      </c>
    </row>
    <row r="14" customHeight="true" spans="1:5">
      <c r="A14" s="7" t="s">
        <v>16</v>
      </c>
      <c r="B14" s="7">
        <v>60</v>
      </c>
      <c r="C14" s="7">
        <f t="shared" si="2"/>
        <v>12.8</v>
      </c>
      <c r="D14" s="11">
        <f t="shared" si="0"/>
        <v>6.2</v>
      </c>
      <c r="E14" s="11">
        <f t="shared" si="1"/>
        <v>6.6</v>
      </c>
    </row>
    <row r="15" customHeight="true" spans="1:5">
      <c r="A15" s="7" t="s">
        <v>17</v>
      </c>
      <c r="B15" s="7">
        <v>37</v>
      </c>
      <c r="C15" s="7">
        <f t="shared" si="2"/>
        <v>7.9</v>
      </c>
      <c r="D15" s="11">
        <f t="shared" si="0"/>
        <v>3.8</v>
      </c>
      <c r="E15" s="11">
        <f t="shared" si="1"/>
        <v>4.1</v>
      </c>
    </row>
    <row r="16" customHeight="true" spans="1:5">
      <c r="A16" s="7" t="s">
        <v>18</v>
      </c>
      <c r="B16" s="7">
        <v>58</v>
      </c>
      <c r="C16" s="7">
        <f t="shared" si="2"/>
        <v>12.4</v>
      </c>
      <c r="D16" s="11">
        <f t="shared" si="0"/>
        <v>6</v>
      </c>
      <c r="E16" s="11">
        <f t="shared" si="1"/>
        <v>6.4</v>
      </c>
    </row>
    <row r="17" customHeight="true" spans="1:5">
      <c r="A17" s="7" t="s">
        <v>19</v>
      </c>
      <c r="B17" s="7">
        <v>80</v>
      </c>
      <c r="C17" s="7">
        <f t="shared" si="2"/>
        <v>17.1</v>
      </c>
      <c r="D17" s="11">
        <f t="shared" si="0"/>
        <v>8.3</v>
      </c>
      <c r="E17" s="11">
        <f t="shared" si="1"/>
        <v>8.8</v>
      </c>
    </row>
    <row r="18" customHeight="true" spans="1:5">
      <c r="A18" s="7" t="s">
        <v>20</v>
      </c>
      <c r="B18" s="7">
        <v>51</v>
      </c>
      <c r="C18" s="7">
        <f t="shared" si="2"/>
        <v>10.9</v>
      </c>
      <c r="D18" s="11">
        <f t="shared" si="0"/>
        <v>5.3</v>
      </c>
      <c r="E18" s="11">
        <f t="shared" si="1"/>
        <v>5.6</v>
      </c>
    </row>
    <row r="19" customHeight="true" spans="1:5">
      <c r="A19" s="7" t="s">
        <v>21</v>
      </c>
      <c r="B19" s="7">
        <v>33</v>
      </c>
      <c r="C19" s="7">
        <f t="shared" si="2"/>
        <v>7</v>
      </c>
      <c r="D19" s="11">
        <f t="shared" si="0"/>
        <v>3.4</v>
      </c>
      <c r="E19" s="11">
        <f t="shared" si="1"/>
        <v>3.6</v>
      </c>
    </row>
    <row r="20" customHeight="true" spans="1:5">
      <c r="A20" s="7" t="s">
        <v>22</v>
      </c>
      <c r="B20" s="7">
        <v>48</v>
      </c>
      <c r="C20" s="7">
        <f t="shared" si="2"/>
        <v>10.3</v>
      </c>
      <c r="D20" s="11">
        <f t="shared" si="0"/>
        <v>5</v>
      </c>
      <c r="E20" s="11">
        <f t="shared" si="1"/>
        <v>5.3</v>
      </c>
    </row>
    <row r="21" customHeight="true" spans="1:5">
      <c r="A21" s="7" t="s">
        <v>23</v>
      </c>
      <c r="B21" s="7">
        <v>30</v>
      </c>
      <c r="C21" s="7">
        <f t="shared" si="2"/>
        <v>6.4</v>
      </c>
      <c r="D21" s="11">
        <f t="shared" si="0"/>
        <v>3.1</v>
      </c>
      <c r="E21" s="11">
        <f t="shared" si="1"/>
        <v>3.3</v>
      </c>
    </row>
    <row r="22" customHeight="true" spans="1:5">
      <c r="A22" s="7" t="s">
        <v>24</v>
      </c>
      <c r="B22" s="7">
        <v>53</v>
      </c>
      <c r="C22" s="7">
        <f t="shared" si="2"/>
        <v>11.3</v>
      </c>
      <c r="D22" s="11">
        <f t="shared" si="0"/>
        <v>5.5</v>
      </c>
      <c r="E22" s="11">
        <f t="shared" si="1"/>
        <v>5.8</v>
      </c>
    </row>
  </sheetData>
  <mergeCells count="5">
    <mergeCell ref="A2:E2"/>
    <mergeCell ref="A3:E3"/>
    <mergeCell ref="A4:A5"/>
    <mergeCell ref="B4:B5"/>
    <mergeCell ref="C4:C5"/>
  </mergeCells>
  <printOptions horizontalCentered="true"/>
  <pageMargins left="0.748031496062992" right="0.748031496062992" top="0.78740157480315" bottom="0.78740157480315" header="0.511811023622047" footer="0.511811023622047"/>
  <pageSetup paperSize="9" scale="93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资金分配表（公开）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孙志鹏</dc:creator>
  <cp:lastModifiedBy>kylin</cp:lastModifiedBy>
  <dcterms:created xsi:type="dcterms:W3CDTF">2022-06-02T05:26:00Z</dcterms:created>
  <cp:lastPrinted>2022-11-17T08:32:00Z</cp:lastPrinted>
  <dcterms:modified xsi:type="dcterms:W3CDTF">2023-02-16T10:28:51Z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