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<sst xmlns="http://schemas.openxmlformats.org/spreadsheetml/2006/main" count="99" uniqueCount="66">
  <si>
    <t>附件1</t>
  </si>
  <si>
    <r>
      <t>2022</t>
    </r>
    <r>
      <rPr>
        <sz val="20"/>
        <rFont val="方正小标宋_GBK"/>
        <charset val="134"/>
      </rPr>
      <t>年中央集中彩票公益金支持体育事业专项资金明细表</t>
    </r>
  </si>
  <si>
    <r>
      <rPr>
        <b/>
        <sz val="12"/>
        <rFont val="仿宋_GB2312"/>
        <charset val="134"/>
      </rPr>
      <t>单位：万元</t>
    </r>
  </si>
  <si>
    <r>
      <rPr>
        <b/>
        <sz val="12"/>
        <rFont val="仿宋_GB2312"/>
        <charset val="134"/>
      </rPr>
      <t>单位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区</t>
    </r>
  </si>
  <si>
    <r>
      <rPr>
        <b/>
        <sz val="12"/>
        <rFont val="仿宋_GB2312"/>
        <charset val="134"/>
      </rPr>
      <t>项目类别</t>
    </r>
  </si>
  <si>
    <r>
      <rPr>
        <b/>
        <sz val="12"/>
        <rFont val="仿宋_GB2312"/>
        <charset val="134"/>
      </rPr>
      <t>项目名称</t>
    </r>
  </si>
  <si>
    <r>
      <rPr>
        <b/>
        <sz val="12"/>
        <rFont val="仿宋_GB2312"/>
        <charset val="134"/>
      </rPr>
      <t>项目编码</t>
    </r>
  </si>
  <si>
    <r>
      <rPr>
        <b/>
        <sz val="12"/>
        <rFont val="仿宋_GB2312"/>
        <charset val="134"/>
      </rPr>
      <t>预算数</t>
    </r>
  </si>
  <si>
    <r>
      <rPr>
        <b/>
        <sz val="12"/>
        <rFont val="仿宋_GB2312"/>
        <charset val="134"/>
      </rPr>
      <t>已下达</t>
    </r>
    <r>
      <rPr>
        <b/>
        <sz val="12"/>
        <rFont val="Times New Roman"/>
        <charset val="134"/>
      </rPr>
      <t xml:space="preserve">  
</t>
    </r>
    <r>
      <rPr>
        <b/>
        <sz val="12"/>
        <rFont val="仿宋_GB2312"/>
        <charset val="134"/>
      </rPr>
      <t>预算数</t>
    </r>
  </si>
  <si>
    <r>
      <rPr>
        <b/>
        <sz val="12"/>
        <rFont val="仿宋_GB2312"/>
        <charset val="134"/>
      </rPr>
      <t>此次</t>
    </r>
    <r>
      <rPr>
        <b/>
        <sz val="12"/>
        <rFont val="Times New Roman"/>
        <charset val="134"/>
      </rPr>
      <t xml:space="preserve">    
</t>
    </r>
    <r>
      <rPr>
        <b/>
        <sz val="12"/>
        <rFont val="仿宋_GB2312"/>
        <charset val="134"/>
      </rPr>
      <t>下达数</t>
    </r>
  </si>
  <si>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</si>
  <si>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</si>
  <si>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一般补助资金</t>
    </r>
  </si>
  <si>
    <r>
      <rPr>
        <sz val="12"/>
        <rFont val="仿宋_GB2312"/>
        <charset val="134"/>
      </rPr>
      <t>资助青少年体育训练中心建设</t>
    </r>
  </si>
  <si>
    <t>12000022P17M64W100046</t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</si>
  <si>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</si>
  <si>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</si>
  <si>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资助奥运人才培养单位建设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</si>
  <si>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</si>
  <si>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全民健身中心建设</t>
    </r>
  </si>
  <si>
    <t>12000021P17M64W100034</t>
  </si>
  <si>
    <r>
      <rPr>
        <b/>
        <sz val="12"/>
        <rFont val="仿宋_GB2312"/>
        <charset val="134"/>
      </rPr>
      <t>市体育局合计</t>
    </r>
  </si>
  <si>
    <r>
      <rPr>
        <sz val="12"/>
        <rFont val="仿宋_GB2312"/>
        <charset val="134"/>
      </rPr>
      <t>市体育局机关</t>
    </r>
  </si>
  <si>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</si>
  <si>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社会体育指导员培训和全民健身志愿服务</t>
    </r>
  </si>
  <si>
    <t>12000022P17DH8F10012E</t>
  </si>
  <si>
    <r>
      <rPr>
        <sz val="12"/>
        <rFont val="仿宋_GB2312"/>
        <charset val="134"/>
      </rPr>
      <t>推行国家体育锻炼标准</t>
    </r>
  </si>
  <si>
    <t>12000022P17DH8F100132</t>
  </si>
  <si>
    <r>
      <rPr>
        <sz val="12"/>
        <rFont val="仿宋_GB2312"/>
        <charset val="134"/>
      </rPr>
      <t>全民健身赛事活动</t>
    </r>
  </si>
  <si>
    <t>12000022P17XY9010026Q</t>
  </si>
  <si>
    <r>
      <rPr>
        <sz val="12"/>
        <rFont val="仿宋_GB2312"/>
        <charset val="134"/>
      </rPr>
      <t>天津市体体育综合保障中心</t>
    </r>
  </si>
  <si>
    <r>
      <rPr>
        <sz val="12"/>
        <rFont val="仿宋_GB2312"/>
        <charset val="134"/>
      </rPr>
      <t>重点项目资金</t>
    </r>
  </si>
  <si>
    <r>
      <rPr>
        <sz val="12"/>
        <rFont val="仿宋_GB2312"/>
        <charset val="134"/>
      </rPr>
      <t>蓟州国际冬季运动专项训练基地大道速滑馆工程</t>
    </r>
  </si>
  <si>
    <t>12000021P172PN610011G</t>
  </si>
  <si>
    <r>
      <rPr>
        <sz val="12"/>
        <rFont val="仿宋_GB2312"/>
        <charset val="134"/>
      </rPr>
      <t>天津市网球运动管理中心</t>
    </r>
  </si>
  <si>
    <r>
      <rPr>
        <sz val="12"/>
        <rFont val="仿宋_GB2312"/>
        <charset val="134"/>
      </rPr>
      <t>天津网球训练基地体能康复训练器材购置</t>
    </r>
  </si>
  <si>
    <t>12000022P170001100024</t>
  </si>
  <si>
    <r>
      <rPr>
        <sz val="12"/>
        <rFont val="仿宋_GB2312"/>
        <charset val="134"/>
      </rPr>
      <t>天津市排球运动管理中心</t>
    </r>
  </si>
  <si>
    <r>
      <rPr>
        <sz val="12"/>
        <rFont val="仿宋_GB2312"/>
        <charset val="134"/>
      </rPr>
      <t>排球城市联赛选拔赛</t>
    </r>
  </si>
  <si>
    <t>12000022P17934W10007T</t>
  </si>
  <si>
    <r>
      <rPr>
        <sz val="12"/>
        <rFont val="仿宋_GB2312"/>
        <charset val="134"/>
      </rPr>
      <t>共建排球国家队</t>
    </r>
  </si>
  <si>
    <t>12000022P17934W100067</t>
  </si>
  <si>
    <r>
      <rPr>
        <sz val="12"/>
        <rFont val="仿宋_GB2312"/>
        <charset val="134"/>
      </rPr>
      <t>天津市小球运动管理中心</t>
    </r>
  </si>
  <si>
    <r>
      <rPr>
        <sz val="12"/>
        <rFont val="仿宋_GB2312"/>
        <charset val="134"/>
      </rPr>
      <t>夏奥项目人才培养</t>
    </r>
  </si>
  <si>
    <t>12000022P17934W10008E</t>
  </si>
  <si>
    <r>
      <rPr>
        <sz val="12"/>
        <rFont val="仿宋_GB2312"/>
        <charset val="134"/>
      </rPr>
      <t>天津市自行车击剑运动管理中心</t>
    </r>
  </si>
  <si>
    <r>
      <rPr>
        <sz val="12"/>
        <rFont val="仿宋_GB2312"/>
        <charset val="134"/>
      </rPr>
      <t>天津市田径运动管理中心</t>
    </r>
  </si>
  <si>
    <t>12000022P17EL26100264</t>
  </si>
  <si>
    <r>
      <rPr>
        <sz val="12"/>
        <rFont val="仿宋_GB2312"/>
        <charset val="134"/>
      </rPr>
      <t>天津市游泳运动管理中心</t>
    </r>
  </si>
  <si>
    <r>
      <rPr>
        <sz val="12"/>
        <rFont val="Times New Roman"/>
        <charset val="134"/>
      </rPr>
      <t>U</t>
    </r>
    <r>
      <rPr>
        <sz val="12"/>
        <rFont val="仿宋_GB2312"/>
        <charset val="134"/>
      </rPr>
      <t>系列赛事活动</t>
    </r>
    <r>
      <rPr>
        <sz val="12"/>
        <rFont val="Times New Roman"/>
        <charset val="134"/>
      </rPr>
      <t xml:space="preserve"> </t>
    </r>
  </si>
  <si>
    <t>12000022P17EL2610027P</t>
  </si>
  <si>
    <r>
      <rPr>
        <sz val="12"/>
        <rFont val="仿宋_GB2312"/>
        <charset val="134"/>
      </rPr>
      <t>天津市冬季和水上运动管理中心</t>
    </r>
  </si>
  <si>
    <r>
      <rPr>
        <sz val="12"/>
        <rFont val="仿宋_GB2312"/>
        <charset val="134"/>
      </rPr>
      <t>天津市海河教育园体育中心</t>
    </r>
  </si>
  <si>
    <r>
      <rPr>
        <sz val="12"/>
        <rFont val="仿宋_GB2312"/>
        <charset val="134"/>
      </rPr>
      <t>青少年运动普及</t>
    </r>
  </si>
  <si>
    <t>12000022P17EL2610028B</t>
  </si>
  <si>
    <r>
      <rPr>
        <sz val="12"/>
        <rFont val="仿宋_GB2312"/>
        <charset val="134"/>
      </rPr>
      <t>天津体育学院</t>
    </r>
  </si>
  <si>
    <r>
      <rPr>
        <sz val="12"/>
        <rFont val="仿宋_GB2312"/>
        <charset val="134"/>
      </rPr>
      <t>共建卡巴迪亚运会集训队</t>
    </r>
  </si>
  <si>
    <t>12000022P17934W100092</t>
  </si>
  <si>
    <r>
      <rPr>
        <sz val="12"/>
        <rFont val="仿宋_GB2312"/>
        <charset val="134"/>
      </rPr>
      <t>天津市体育运动学校</t>
    </r>
  </si>
  <si>
    <r>
      <rPr>
        <sz val="12"/>
        <rFont val="仿宋_GB2312"/>
        <charset val="134"/>
      </rPr>
      <t>体校布局建设</t>
    </r>
  </si>
  <si>
    <t>12000022P17EL2610029Y</t>
  </si>
  <si>
    <r>
      <rPr>
        <sz val="12"/>
        <rFont val="仿宋_GB2312"/>
        <charset val="134"/>
      </rPr>
      <t>体校建设资助经费</t>
    </r>
  </si>
  <si>
    <t>12000022P17EL2610022M</t>
  </si>
  <si>
    <r>
      <rPr>
        <sz val="12"/>
        <rFont val="仿宋_GB2312"/>
        <charset val="134"/>
      </rPr>
      <t>天津市体育职业学院</t>
    </r>
  </si>
  <si>
    <r>
      <rPr>
        <sz val="12"/>
        <rFont val="仿宋_GB2312"/>
        <charset val="134"/>
      </rPr>
      <t>全国教练员培训</t>
    </r>
  </si>
  <si>
    <t>12000022P17EL2610030A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</si>
</sst>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6" borderId="14" applyNumberFormat="false" applyAlignment="false" applyProtection="false">
      <alignment vertical="center"/>
    </xf>
    <xf numFmtId="0" fontId="14" fillId="10" borderId="12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15" borderId="13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0" fillId="6" borderId="9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3" borderId="9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177" fontId="3" fillId="0" borderId="0" xfId="1" applyNumberFormat="true" applyFont="true" applyAlignment="true">
      <alignment horizontal="center" vertical="center"/>
    </xf>
    <xf numFmtId="177" fontId="4" fillId="0" borderId="0" xfId="1" applyNumberFormat="true" applyFont="true" applyAlignment="true">
      <alignment horizontal="center" vertical="center"/>
    </xf>
    <xf numFmtId="177" fontId="4" fillId="0" borderId="1" xfId="1" applyNumberFormat="true" applyFont="true" applyBorder="true" applyAlignment="true">
      <alignment horizontal="center" vertical="center" wrapText="true"/>
    </xf>
    <xf numFmtId="177" fontId="5" fillId="0" borderId="2" xfId="1" applyNumberFormat="true" applyFont="true" applyBorder="true" applyAlignment="true">
      <alignment horizontal="center" vertical="center" wrapText="true"/>
    </xf>
    <xf numFmtId="177" fontId="5" fillId="0" borderId="1" xfId="1" applyNumberFormat="true" applyFont="true" applyBorder="true" applyAlignment="true">
      <alignment horizontal="center" vertical="center" wrapText="true"/>
    </xf>
    <xf numFmtId="177" fontId="4" fillId="0" borderId="3" xfId="1" applyNumberFormat="true" applyFont="true" applyBorder="true" applyAlignment="true">
      <alignment horizontal="center" vertical="center" wrapText="true"/>
    </xf>
    <xf numFmtId="177" fontId="4" fillId="0" borderId="4" xfId="1" applyNumberFormat="true" applyFont="true" applyBorder="true" applyAlignment="true">
      <alignment horizontal="center" vertical="center" wrapText="true"/>
    </xf>
    <xf numFmtId="177" fontId="4" fillId="0" borderId="5" xfId="1" applyNumberFormat="true" applyFont="true" applyBorder="true" applyAlignment="true">
      <alignment horizontal="center" vertical="center" wrapText="true"/>
    </xf>
    <xf numFmtId="177" fontId="5" fillId="0" borderId="6" xfId="1" applyNumberFormat="true" applyFont="true" applyBorder="true" applyAlignment="true">
      <alignment horizontal="center" vertical="center" wrapText="true"/>
    </xf>
    <xf numFmtId="177" fontId="5" fillId="0" borderId="7" xfId="1" applyNumberFormat="true" applyFont="true" applyBorder="true" applyAlignment="true">
      <alignment horizontal="center" vertical="center" wrapText="true"/>
    </xf>
    <xf numFmtId="177" fontId="4" fillId="0" borderId="8" xfId="1" applyNumberFormat="true" applyFont="true" applyFill="true" applyBorder="true" applyAlignment="true">
      <alignment horizontal="center" vertical="center"/>
    </xf>
    <xf numFmtId="176" fontId="4" fillId="0" borderId="1" xfId="1" applyNumberFormat="true" applyFont="true" applyBorder="true" applyAlignment="true">
      <alignment horizontal="center" vertical="center" wrapText="true"/>
    </xf>
    <xf numFmtId="176" fontId="5" fillId="0" borderId="2" xfId="1" applyNumberFormat="true" applyFont="true" applyBorder="true" applyAlignment="true">
      <alignment horizontal="center" vertical="center" wrapText="true"/>
    </xf>
    <xf numFmtId="176" fontId="5" fillId="0" borderId="2" xfId="1" applyNumberFormat="true" applyFont="true" applyFill="true" applyBorder="true" applyAlignment="true">
      <alignment horizontal="center" vertical="center"/>
    </xf>
    <xf numFmtId="176" fontId="5" fillId="0" borderId="1" xfId="1" applyNumberFormat="true" applyFont="true" applyBorder="true" applyAlignment="true">
      <alignment horizontal="center" vertical="center" wrapText="true"/>
    </xf>
    <xf numFmtId="176" fontId="5" fillId="0" borderId="1" xfId="1" applyNumberFormat="true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tabSelected="1" workbookViewId="0">
      <selection activeCell="AB5" sqref="AB5"/>
    </sheetView>
  </sheetViews>
  <sheetFormatPr defaultColWidth="9" defaultRowHeight="14.25"/>
  <cols>
    <col min="1" max="1" width="20.75" style="2" customWidth="true"/>
    <col min="2" max="2" width="14.5" style="2" customWidth="true"/>
    <col min="3" max="3" width="30.5" style="2" customWidth="true"/>
    <col min="4" max="4" width="26.625" style="2" customWidth="true"/>
    <col min="5" max="6" width="10.25" style="2" customWidth="true"/>
    <col min="7" max="7" width="9.25" style="2" customWidth="true"/>
    <col min="8" max="9" width="9" style="2" hidden="true" customWidth="true"/>
    <col min="10" max="26" width="9" hidden="true" customWidth="true"/>
  </cols>
  <sheetData>
    <row r="1" ht="32" customHeight="true" spans="1:1">
      <c r="A1" s="3" t="s">
        <v>0</v>
      </c>
    </row>
    <row r="2" ht="39.75" customHeight="true" spans="1:7">
      <c r="A2" s="4" t="s">
        <v>1</v>
      </c>
      <c r="B2" s="4"/>
      <c r="C2" s="4"/>
      <c r="D2" s="4"/>
      <c r="E2" s="4"/>
      <c r="F2" s="4"/>
      <c r="G2" s="4"/>
    </row>
    <row r="3" spans="1:7">
      <c r="A3" s="5"/>
      <c r="B3" s="5"/>
      <c r="C3" s="5"/>
      <c r="D3" s="5"/>
      <c r="E3" s="5"/>
      <c r="F3" s="14" t="s">
        <v>2</v>
      </c>
      <c r="G3" s="14"/>
    </row>
    <row r="4" s="1" customFormat="true" ht="39.75" customHeight="true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2"/>
      <c r="I4" s="2"/>
    </row>
    <row r="5" s="1" customFormat="true" ht="32.25" customHeight="true" spans="1:9">
      <c r="A5" s="6" t="s">
        <v>10</v>
      </c>
      <c r="B5" s="6"/>
      <c r="C5" s="6"/>
      <c r="D5" s="6"/>
      <c r="E5" s="15">
        <f>F5+G5</f>
        <v>7383</v>
      </c>
      <c r="F5" s="15">
        <f>F9+F15+F29+F17</f>
        <v>4608</v>
      </c>
      <c r="G5" s="15">
        <f>SUM(G6:G8)+G11+G16+G17+G26+G29+SUM(G20:G25)+G32</f>
        <v>2775</v>
      </c>
      <c r="H5" s="2"/>
      <c r="I5" s="2"/>
    </row>
    <row r="6" ht="26.25" customHeight="true" spans="1:7">
      <c r="A6" s="7" t="s">
        <v>11</v>
      </c>
      <c r="B6" s="7" t="s">
        <v>12</v>
      </c>
      <c r="C6" s="7" t="s">
        <v>13</v>
      </c>
      <c r="D6" s="7" t="s">
        <v>14</v>
      </c>
      <c r="E6" s="15">
        <f>F6+G6</f>
        <v>50</v>
      </c>
      <c r="F6" s="16"/>
      <c r="G6" s="17">
        <v>50</v>
      </c>
    </row>
    <row r="7" ht="26.25" customHeight="true" spans="1:7">
      <c r="A7" s="8" t="s">
        <v>15</v>
      </c>
      <c r="B7" s="7" t="s">
        <v>12</v>
      </c>
      <c r="C7" s="8" t="s">
        <v>13</v>
      </c>
      <c r="D7" s="7" t="s">
        <v>14</v>
      </c>
      <c r="E7" s="15">
        <f>F7+G7</f>
        <v>50</v>
      </c>
      <c r="F7" s="18"/>
      <c r="G7" s="17">
        <v>50</v>
      </c>
    </row>
    <row r="8" ht="26.25" customHeight="true" spans="1:7">
      <c r="A8" s="8" t="s">
        <v>16</v>
      </c>
      <c r="B8" s="7" t="s">
        <v>12</v>
      </c>
      <c r="C8" s="8" t="s">
        <v>17</v>
      </c>
      <c r="D8" s="7" t="s">
        <v>14</v>
      </c>
      <c r="E8" s="15">
        <f>F8+G8</f>
        <v>50</v>
      </c>
      <c r="F8" s="18"/>
      <c r="G8" s="18">
        <v>50</v>
      </c>
    </row>
    <row r="9" ht="26.25" customHeight="true" spans="1:7">
      <c r="A9" s="8" t="s">
        <v>18</v>
      </c>
      <c r="B9" s="7" t="s">
        <v>12</v>
      </c>
      <c r="C9" s="8" t="s">
        <v>19</v>
      </c>
      <c r="D9" s="7" t="s">
        <v>20</v>
      </c>
      <c r="E9" s="15">
        <f>F9+G9</f>
        <v>200</v>
      </c>
      <c r="F9" s="18">
        <v>200</v>
      </c>
      <c r="G9" s="18"/>
    </row>
    <row r="10" ht="26.25" customHeight="true" spans="1:7">
      <c r="A10" s="6" t="s">
        <v>21</v>
      </c>
      <c r="B10" s="6"/>
      <c r="C10" s="6"/>
      <c r="D10" s="6"/>
      <c r="E10" s="15">
        <f>E11+E15+E16+E17++E20+E21+E22+E23+E24+E25+E26+E29+E32</f>
        <v>7033</v>
      </c>
      <c r="F10" s="15">
        <f>F11+F15+F16+F17++F20+F21+F22+F23+F24+F25+F26+F29+F32</f>
        <v>4408</v>
      </c>
      <c r="G10" s="15">
        <f>G11+G15+G16+G17++G20+G21+G22+G23+G24+G25+G26+G29+G32</f>
        <v>2625</v>
      </c>
    </row>
    <row r="11" ht="26.25" customHeight="true" spans="1:7">
      <c r="A11" s="7" t="s">
        <v>22</v>
      </c>
      <c r="B11" s="9" t="s">
        <v>23</v>
      </c>
      <c r="C11" s="10"/>
      <c r="D11" s="11"/>
      <c r="E11" s="15">
        <f t="shared" ref="E11:E32" si="0">F11+G11</f>
        <v>140</v>
      </c>
      <c r="F11" s="15"/>
      <c r="G11" s="15">
        <f>SUM(G12:G14)</f>
        <v>140</v>
      </c>
    </row>
    <row r="12" ht="26.25" customHeight="true" spans="1:7">
      <c r="A12" s="12"/>
      <c r="B12" s="8" t="s">
        <v>12</v>
      </c>
      <c r="C12" s="8" t="s">
        <v>24</v>
      </c>
      <c r="D12" s="8" t="s">
        <v>25</v>
      </c>
      <c r="E12" s="15">
        <f t="shared" si="0"/>
        <v>80</v>
      </c>
      <c r="F12" s="18"/>
      <c r="G12" s="18">
        <v>80</v>
      </c>
    </row>
    <row r="13" ht="26.25" customHeight="true" spans="1:7">
      <c r="A13" s="12"/>
      <c r="B13" s="8" t="s">
        <v>12</v>
      </c>
      <c r="C13" s="8" t="s">
        <v>26</v>
      </c>
      <c r="D13" s="8" t="s">
        <v>27</v>
      </c>
      <c r="E13" s="15">
        <f t="shared" si="0"/>
        <v>36</v>
      </c>
      <c r="F13" s="18"/>
      <c r="G13" s="18">
        <v>36</v>
      </c>
    </row>
    <row r="14" ht="26.25" customHeight="true" spans="1:7">
      <c r="A14" s="13"/>
      <c r="B14" s="8" t="s">
        <v>12</v>
      </c>
      <c r="C14" s="8" t="s">
        <v>28</v>
      </c>
      <c r="D14" s="8" t="s">
        <v>29</v>
      </c>
      <c r="E14" s="15">
        <f t="shared" si="0"/>
        <v>24</v>
      </c>
      <c r="F14" s="18"/>
      <c r="G14" s="18">
        <v>24</v>
      </c>
    </row>
    <row r="15" ht="26.25" customHeight="true" spans="1:7">
      <c r="A15" s="8" t="s">
        <v>30</v>
      </c>
      <c r="B15" s="8" t="s">
        <v>31</v>
      </c>
      <c r="C15" s="8" t="s">
        <v>32</v>
      </c>
      <c r="D15" s="8" t="s">
        <v>33</v>
      </c>
      <c r="E15" s="15">
        <f t="shared" si="0"/>
        <v>1376</v>
      </c>
      <c r="F15" s="19">
        <v>1376</v>
      </c>
      <c r="G15" s="18"/>
    </row>
    <row r="16" ht="26.25" customHeight="true" spans="1:7">
      <c r="A16" s="8" t="s">
        <v>34</v>
      </c>
      <c r="B16" s="8" t="s">
        <v>12</v>
      </c>
      <c r="C16" s="8" t="s">
        <v>35</v>
      </c>
      <c r="D16" s="8" t="s">
        <v>36</v>
      </c>
      <c r="E16" s="15">
        <f t="shared" si="0"/>
        <v>1000</v>
      </c>
      <c r="F16" s="18"/>
      <c r="G16" s="18">
        <v>1000</v>
      </c>
    </row>
    <row r="17" ht="26.25" customHeight="true" spans="1:7">
      <c r="A17" s="7" t="s">
        <v>37</v>
      </c>
      <c r="B17" s="9" t="s">
        <v>23</v>
      </c>
      <c r="C17" s="10"/>
      <c r="D17" s="11"/>
      <c r="E17" s="15">
        <f t="shared" si="0"/>
        <v>2560</v>
      </c>
      <c r="F17" s="15">
        <f>F18+F19</f>
        <v>2500</v>
      </c>
      <c r="G17" s="15">
        <f>G18+G19</f>
        <v>60</v>
      </c>
    </row>
    <row r="18" ht="26.25" customHeight="true" spans="1:7">
      <c r="A18" s="12"/>
      <c r="B18" s="8" t="s">
        <v>12</v>
      </c>
      <c r="C18" s="8" t="s">
        <v>38</v>
      </c>
      <c r="D18" s="8" t="s">
        <v>39</v>
      </c>
      <c r="E18" s="15">
        <f t="shared" si="0"/>
        <v>60</v>
      </c>
      <c r="F18" s="18"/>
      <c r="G18" s="18">
        <v>60</v>
      </c>
    </row>
    <row r="19" ht="26.25" customHeight="true" spans="1:7">
      <c r="A19" s="13"/>
      <c r="B19" s="8" t="s">
        <v>12</v>
      </c>
      <c r="C19" s="8" t="s">
        <v>40</v>
      </c>
      <c r="D19" s="8" t="s">
        <v>41</v>
      </c>
      <c r="E19" s="15">
        <f t="shared" si="0"/>
        <v>2500</v>
      </c>
      <c r="F19" s="18">
        <v>2500</v>
      </c>
      <c r="G19" s="18"/>
    </row>
    <row r="20" ht="26.25" customHeight="true" spans="1:7">
      <c r="A20" s="8" t="s">
        <v>42</v>
      </c>
      <c r="B20" s="8" t="s">
        <v>12</v>
      </c>
      <c r="C20" s="8" t="s">
        <v>43</v>
      </c>
      <c r="D20" s="8" t="s">
        <v>44</v>
      </c>
      <c r="E20" s="15">
        <f t="shared" si="0"/>
        <v>900</v>
      </c>
      <c r="F20" s="18"/>
      <c r="G20" s="18">
        <v>900</v>
      </c>
    </row>
    <row r="21" ht="26.25" customHeight="true" spans="1:7">
      <c r="A21" s="8" t="s">
        <v>45</v>
      </c>
      <c r="B21" s="8" t="s">
        <v>12</v>
      </c>
      <c r="C21" s="8" t="s">
        <v>43</v>
      </c>
      <c r="D21" s="8" t="s">
        <v>44</v>
      </c>
      <c r="E21" s="15">
        <f t="shared" si="0"/>
        <v>50</v>
      </c>
      <c r="F21" s="18"/>
      <c r="G21" s="18">
        <v>50</v>
      </c>
    </row>
    <row r="22" ht="26.25" customHeight="true" spans="1:7">
      <c r="A22" s="8" t="s">
        <v>46</v>
      </c>
      <c r="B22" s="8" t="s">
        <v>12</v>
      </c>
      <c r="C22" s="8" t="s">
        <v>17</v>
      </c>
      <c r="D22" s="8" t="s">
        <v>47</v>
      </c>
      <c r="E22" s="15">
        <f t="shared" si="0"/>
        <v>50</v>
      </c>
      <c r="F22" s="18"/>
      <c r="G22" s="18">
        <v>50</v>
      </c>
    </row>
    <row r="23" ht="26.25" customHeight="true" spans="1:7">
      <c r="A23" s="8" t="s">
        <v>48</v>
      </c>
      <c r="B23" s="8" t="s">
        <v>12</v>
      </c>
      <c r="C23" s="8" t="s">
        <v>49</v>
      </c>
      <c r="D23" s="8" t="s">
        <v>50</v>
      </c>
      <c r="E23" s="15">
        <f t="shared" si="0"/>
        <v>20</v>
      </c>
      <c r="F23" s="18"/>
      <c r="G23" s="18">
        <v>20</v>
      </c>
    </row>
    <row r="24" ht="26.25" customHeight="true" spans="1:7">
      <c r="A24" s="8" t="s">
        <v>51</v>
      </c>
      <c r="B24" s="8" t="s">
        <v>12</v>
      </c>
      <c r="C24" s="8" t="s">
        <v>49</v>
      </c>
      <c r="D24" s="8" t="s">
        <v>50</v>
      </c>
      <c r="E24" s="15">
        <f t="shared" si="0"/>
        <v>20</v>
      </c>
      <c r="F24" s="18"/>
      <c r="G24" s="18">
        <v>20</v>
      </c>
    </row>
    <row r="25" ht="26.25" customHeight="true" spans="1:7">
      <c r="A25" s="8" t="s">
        <v>52</v>
      </c>
      <c r="B25" s="8" t="s">
        <v>12</v>
      </c>
      <c r="C25" s="8" t="s">
        <v>53</v>
      </c>
      <c r="D25" s="8" t="s">
        <v>54</v>
      </c>
      <c r="E25" s="15">
        <f t="shared" si="0"/>
        <v>145</v>
      </c>
      <c r="F25" s="18"/>
      <c r="G25" s="18">
        <v>145</v>
      </c>
    </row>
    <row r="26" ht="26.25" customHeight="true" spans="1:7">
      <c r="A26" s="7" t="s">
        <v>55</v>
      </c>
      <c r="B26" s="9" t="s">
        <v>23</v>
      </c>
      <c r="C26" s="10"/>
      <c r="D26" s="11"/>
      <c r="E26" s="15">
        <f t="shared" si="0"/>
        <v>148</v>
      </c>
      <c r="F26" s="18"/>
      <c r="G26" s="18">
        <f>SUM(G27:G28)</f>
        <v>148</v>
      </c>
    </row>
    <row r="27" ht="26.25" customHeight="true" spans="1:7">
      <c r="A27" s="12"/>
      <c r="B27" s="8" t="s">
        <v>12</v>
      </c>
      <c r="C27" s="8" t="s">
        <v>56</v>
      </c>
      <c r="D27" s="8" t="s">
        <v>57</v>
      </c>
      <c r="E27" s="15">
        <f t="shared" si="0"/>
        <v>100</v>
      </c>
      <c r="F27" s="18"/>
      <c r="G27" s="18">
        <v>100</v>
      </c>
    </row>
    <row r="28" ht="26.25" customHeight="true" spans="1:7">
      <c r="A28" s="13"/>
      <c r="B28" s="8" t="s">
        <v>12</v>
      </c>
      <c r="C28" s="8" t="s">
        <v>17</v>
      </c>
      <c r="D28" s="8" t="s">
        <v>47</v>
      </c>
      <c r="E28" s="15">
        <f t="shared" si="0"/>
        <v>48</v>
      </c>
      <c r="F28" s="18"/>
      <c r="G28" s="18">
        <v>48</v>
      </c>
    </row>
    <row r="29" ht="26.25" customHeight="true" spans="1:7">
      <c r="A29" s="7" t="s">
        <v>58</v>
      </c>
      <c r="B29" s="9" t="s">
        <v>23</v>
      </c>
      <c r="C29" s="10"/>
      <c r="D29" s="11"/>
      <c r="E29" s="15">
        <f t="shared" si="0"/>
        <v>582</v>
      </c>
      <c r="F29" s="15">
        <f>SUM(F30:F31)</f>
        <v>532</v>
      </c>
      <c r="G29" s="15">
        <f>SUM(G30:G31)</f>
        <v>50</v>
      </c>
    </row>
    <row r="30" ht="26.25" customHeight="true" spans="1:7">
      <c r="A30" s="12"/>
      <c r="B30" s="8" t="s">
        <v>12</v>
      </c>
      <c r="C30" s="8" t="s">
        <v>59</v>
      </c>
      <c r="D30" s="8" t="s">
        <v>60</v>
      </c>
      <c r="E30" s="15">
        <f t="shared" si="0"/>
        <v>50</v>
      </c>
      <c r="F30" s="18"/>
      <c r="G30" s="18">
        <v>50</v>
      </c>
    </row>
    <row r="31" ht="26.25" customHeight="true" spans="1:7">
      <c r="A31" s="13"/>
      <c r="B31" s="8" t="s">
        <v>12</v>
      </c>
      <c r="C31" s="8" t="s">
        <v>61</v>
      </c>
      <c r="D31" s="8" t="s">
        <v>62</v>
      </c>
      <c r="E31" s="15">
        <f t="shared" si="0"/>
        <v>532</v>
      </c>
      <c r="F31" s="18">
        <v>532</v>
      </c>
      <c r="G31" s="18"/>
    </row>
    <row r="32" ht="26.25" customHeight="true" spans="1:7">
      <c r="A32" s="8" t="s">
        <v>63</v>
      </c>
      <c r="B32" s="8" t="s">
        <v>12</v>
      </c>
      <c r="C32" s="8" t="s">
        <v>64</v>
      </c>
      <c r="D32" s="8" t="s">
        <v>65</v>
      </c>
      <c r="E32" s="15">
        <f t="shared" si="0"/>
        <v>42</v>
      </c>
      <c r="F32" s="18"/>
      <c r="G32" s="18">
        <v>42</v>
      </c>
    </row>
  </sheetData>
  <mergeCells count="12">
    <mergeCell ref="A2:G2"/>
    <mergeCell ref="F3:G3"/>
    <mergeCell ref="A5:D5"/>
    <mergeCell ref="A10:D10"/>
    <mergeCell ref="B11:D11"/>
    <mergeCell ref="B17:D17"/>
    <mergeCell ref="B26:D26"/>
    <mergeCell ref="B29:D29"/>
    <mergeCell ref="A11:A14"/>
    <mergeCell ref="A17:A19"/>
    <mergeCell ref="A26:A28"/>
    <mergeCell ref="A29:A31"/>
  </mergeCells>
  <printOptions horizontalCentered="true"/>
  <pageMargins left="0.708333333333333" right="0.708333333333333" top="0.747916666666667" bottom="0.747916666666667" header="0.314583333333333" footer="0.314583333333333"/>
  <pageSetup paperSize="9" scale="72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hbkl</dc:creator>
  <cp:lastModifiedBy>市财政局（收文）</cp:lastModifiedBy>
  <dcterms:created xsi:type="dcterms:W3CDTF">2022-07-06T10:09:00Z</dcterms:created>
  <cp:lastPrinted>2022-07-06T10:20:00Z</cp:lastPrinted>
  <dcterms:modified xsi:type="dcterms:W3CDTF">2022-07-13T13:57:40Z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CE96F8C094DF4702A363A881BD13222B</vt:lpwstr>
  </property>
  <property fmtid="{D5CDD505-2E9C-101B-9397-08002B2CF9AE}" pid="3" name="KSOProductBuildVer">
    <vt:lpwstr>2052-11.8.2.10290</vt:lpwstr>
  </property>
</Properties>
</file>