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570"/>
  </bookViews>
  <sheets>
    <sheet name="按区域" sheetId="1" r:id="rId1"/>
    <sheet name="all" sheetId="3" state="hidden" r:id="rId2"/>
    <sheet name="all (2)" sheetId="4" state="hidden" r:id="rId3"/>
    <sheet name="引用" sheetId="5" state="hidden" r:id="rId4"/>
    <sheet name="区域编码" sheetId="6" state="hidden" r:id="rId5"/>
  </sheets>
  <definedNames>
    <definedName name="_xlnm._FilterDatabase" localSheetId="0" hidden="1">按区域!$A$3:$O$90</definedName>
    <definedName name="_xlnm._FilterDatabase" localSheetId="1" hidden="1">all!$A$1:$R$177</definedName>
    <definedName name="_xlnm._FilterDatabase" localSheetId="2" hidden="1">'all (2)'!$A$1:$R$248</definedName>
    <definedName name="_xlnm.Print_Area" localSheetId="0">按区域!$A$1:$O$90</definedName>
  </definedNames>
  <calcPr calcId="144525"/>
</workbook>
</file>

<file path=xl/sharedStrings.xml><?xml version="1.0" encoding="utf-8"?>
<sst xmlns="http://schemas.openxmlformats.org/spreadsheetml/2006/main" count="2413" uniqueCount="633">
  <si>
    <t>附件2</t>
  </si>
  <si>
    <t>2021年企业提升国际化经营能力项目（第一批）补助资金拨付明细表</t>
  </si>
  <si>
    <t>序号</t>
  </si>
  <si>
    <t>区域</t>
  </si>
  <si>
    <t>企业名称</t>
  </si>
  <si>
    <r>
      <rPr>
        <sz val="10"/>
        <color theme="1"/>
        <rFont val="宋体"/>
        <charset val="134"/>
      </rPr>
      <t>项目数量合计</t>
    </r>
  </si>
  <si>
    <r>
      <rPr>
        <sz val="10"/>
        <color theme="1"/>
        <rFont val="宋体"/>
        <charset val="134"/>
      </rPr>
      <t>项目金额合计</t>
    </r>
  </si>
  <si>
    <r>
      <rPr>
        <sz val="10"/>
        <color theme="1"/>
        <rFont val="Arial Narrow"/>
        <charset val="134"/>
      </rPr>
      <t>A</t>
    </r>
    <r>
      <rPr>
        <sz val="10"/>
        <color theme="1"/>
        <rFont val="宋体"/>
        <charset val="134"/>
      </rPr>
      <t>展会数量</t>
    </r>
  </si>
  <si>
    <r>
      <rPr>
        <sz val="10"/>
        <color theme="1"/>
        <rFont val="Arial Narrow"/>
        <charset val="134"/>
      </rPr>
      <t>A</t>
    </r>
    <r>
      <rPr>
        <sz val="10"/>
        <color theme="1"/>
        <rFont val="宋体"/>
        <charset val="134"/>
      </rPr>
      <t>金额</t>
    </r>
  </si>
  <si>
    <r>
      <rPr>
        <sz val="10"/>
        <color theme="1"/>
        <rFont val="Arial Narrow"/>
        <charset val="134"/>
      </rPr>
      <t>B</t>
    </r>
    <r>
      <rPr>
        <sz val="10"/>
        <color theme="1"/>
        <rFont val="宋体"/>
        <charset val="134"/>
      </rPr>
      <t>产品认证数量</t>
    </r>
  </si>
  <si>
    <r>
      <rPr>
        <sz val="10"/>
        <color theme="1"/>
        <rFont val="Arial Narrow"/>
        <charset val="134"/>
      </rPr>
      <t>B</t>
    </r>
    <r>
      <rPr>
        <sz val="10"/>
        <color theme="1"/>
        <rFont val="宋体"/>
        <charset val="134"/>
      </rPr>
      <t>金额</t>
    </r>
  </si>
  <si>
    <r>
      <rPr>
        <sz val="10"/>
        <color theme="1"/>
        <rFont val="Arial Narrow"/>
        <charset val="134"/>
      </rPr>
      <t>C</t>
    </r>
    <r>
      <rPr>
        <sz val="10"/>
        <color theme="1"/>
        <rFont val="宋体"/>
        <charset val="134"/>
      </rPr>
      <t>商标数量</t>
    </r>
  </si>
  <si>
    <r>
      <rPr>
        <sz val="10"/>
        <color theme="1"/>
        <rFont val="Arial Narrow"/>
        <charset val="134"/>
      </rPr>
      <t>C</t>
    </r>
    <r>
      <rPr>
        <sz val="10"/>
        <color theme="1"/>
        <rFont val="宋体"/>
        <charset val="134"/>
      </rPr>
      <t>金额</t>
    </r>
  </si>
  <si>
    <r>
      <rPr>
        <sz val="10"/>
        <color theme="1"/>
        <rFont val="Arial Narrow"/>
        <charset val="134"/>
      </rPr>
      <t>D</t>
    </r>
    <r>
      <rPr>
        <sz val="10"/>
        <color theme="1"/>
        <rFont val="宋体"/>
        <charset val="134"/>
      </rPr>
      <t>管理体系数量</t>
    </r>
  </si>
  <si>
    <r>
      <rPr>
        <sz val="10"/>
        <color theme="1"/>
        <rFont val="Arial Narrow"/>
        <charset val="134"/>
      </rPr>
      <t>D</t>
    </r>
    <r>
      <rPr>
        <sz val="10"/>
        <color theme="1"/>
        <rFont val="宋体"/>
        <charset val="134"/>
      </rPr>
      <t>金额</t>
    </r>
  </si>
  <si>
    <r>
      <rPr>
        <sz val="10"/>
        <color theme="1"/>
        <rFont val="Arial Narrow"/>
        <charset val="134"/>
      </rPr>
      <t>E</t>
    </r>
    <r>
      <rPr>
        <sz val="10"/>
        <color theme="1"/>
        <rFont val="宋体"/>
        <charset val="134"/>
      </rPr>
      <t>专利数量</t>
    </r>
  </si>
  <si>
    <r>
      <rPr>
        <sz val="10"/>
        <color theme="1"/>
        <rFont val="Arial Narrow"/>
        <charset val="134"/>
      </rPr>
      <t>E</t>
    </r>
    <r>
      <rPr>
        <sz val="10"/>
        <color theme="1"/>
        <rFont val="宋体"/>
        <charset val="134"/>
      </rPr>
      <t>金额</t>
    </r>
  </si>
  <si>
    <t>合计</t>
  </si>
  <si>
    <t>滨海新区小计</t>
  </si>
  <si>
    <t>滨海新区</t>
  </si>
  <si>
    <t>恒银金融科技股份有限公司</t>
  </si>
  <si>
    <t>天津百利鑫生物科技有限公司</t>
  </si>
  <si>
    <t>天津港保税区爱信食品有限公司</t>
  </si>
  <si>
    <t>天津海德格尔认证有限公司</t>
  </si>
  <si>
    <t>天津海斯克尔医药科技有限公司</t>
  </si>
  <si>
    <t>天津寰泰服装服饰集团有限公司</t>
  </si>
  <si>
    <t>天津锦贤物流有限公司</t>
  </si>
  <si>
    <t>天津力神电池股份有限公司</t>
  </si>
  <si>
    <t>天津铭茨医疗科技有限公司</t>
  </si>
  <si>
    <t>天津瑞普生物技术股份有限公司</t>
  </si>
  <si>
    <t>天津盛世嘉合科技发展有限公司</t>
  </si>
  <si>
    <t>天津市博瑞特旅游观光火车有限公司</t>
  </si>
  <si>
    <t>天津市新径进出口贸易有限公司</t>
  </si>
  <si>
    <t>天津塘沽瓦特斯阀门有限公司</t>
  </si>
  <si>
    <t>天津天诚瑞国际贸易有限公司</t>
  </si>
  <si>
    <t>天津中集物流装备有限公司</t>
  </si>
  <si>
    <t>漾美（天津）纺织品有限公司</t>
  </si>
  <si>
    <t>追觅贸易（天津）有限公司</t>
  </si>
  <si>
    <t>和平区小计</t>
  </si>
  <si>
    <t>和平区</t>
  </si>
  <si>
    <t>北方国际集团天津食品进出口有限公司</t>
  </si>
  <si>
    <t>匹克国际贸易（天津）有限公司</t>
  </si>
  <si>
    <t>天津杰锶达橡塑科技有限公司</t>
  </si>
  <si>
    <t>天津市新的纺织品进出口有限公司</t>
  </si>
  <si>
    <t>天津市依赛伦进出口有限公司</t>
  </si>
  <si>
    <t>河东区小计</t>
  </si>
  <si>
    <t>河东区</t>
  </si>
  <si>
    <t>天津澳飞易国际贸易有限公司</t>
  </si>
  <si>
    <t>天津市九鼎诺达商贸有限公司</t>
  </si>
  <si>
    <t>智选（天津）国际贸易有限公司</t>
  </si>
  <si>
    <t>河西区小计</t>
  </si>
  <si>
    <t>河西区</t>
  </si>
  <si>
    <t>天津惠好国际贸易有限公司</t>
  </si>
  <si>
    <t>天津金乐驰进出口有限公司</t>
  </si>
  <si>
    <t>天津荣泰国际贸易有限公司</t>
  </si>
  <si>
    <t>天津世纪五矿贸易有限公司</t>
  </si>
  <si>
    <t>天津市合成材料工业研究所有限公司</t>
  </si>
  <si>
    <t>天津中正国际贸易有限公司</t>
  </si>
  <si>
    <t>南开区小计</t>
  </si>
  <si>
    <t>南开区</t>
  </si>
  <si>
    <t>天津九安医疗电子股份有限公司</t>
  </si>
  <si>
    <t>天津市三佳瀚唐科技发展有限公司</t>
  </si>
  <si>
    <t>天津市世和科技发展有限公司</t>
  </si>
  <si>
    <t>天津子婷进出口贸易有限公司</t>
  </si>
  <si>
    <t>红桥区小计</t>
  </si>
  <si>
    <t>红桥区</t>
  </si>
  <si>
    <t>天津奥尚户外装备有限公司</t>
  </si>
  <si>
    <t>东丽区小计</t>
  </si>
  <si>
    <t>东丽区</t>
  </si>
  <si>
    <t>瑞普（天津）生物药业有限公司</t>
  </si>
  <si>
    <t>天津东兴实业集团有限公司</t>
  </si>
  <si>
    <t>天津凯华绝缘材料股份有限公司</t>
  </si>
  <si>
    <t>天津市金桥焊材集团股份有限公司</t>
  </si>
  <si>
    <t>天津伟景诺兰达科技有限公司</t>
  </si>
  <si>
    <t>西青区小计</t>
  </si>
  <si>
    <t>西青区</t>
  </si>
  <si>
    <t>奥克兰高分子医用材料（天津）有限公司</t>
  </si>
  <si>
    <t>天地伟业技术有限公司</t>
  </si>
  <si>
    <t>天津大桥国际贸易有限责任公司</t>
  </si>
  <si>
    <t>天津德力仪器设备有限公司</t>
  </si>
  <si>
    <t>天津久荣工业技术有限公司</t>
  </si>
  <si>
    <t>天津泰克斯特科技有限责任公司</t>
  </si>
  <si>
    <t>天津特克执行器有限公司</t>
  </si>
  <si>
    <t>天津正能管业有限公司</t>
  </si>
  <si>
    <t>祥锦（天津）车业有限公司</t>
  </si>
  <si>
    <t>津南区小计</t>
  </si>
  <si>
    <t>津南区</t>
  </si>
  <si>
    <t>金派能（天津）国际贸易有限公司</t>
  </si>
  <si>
    <t>天津富赛克流体控制设备有限公司</t>
  </si>
  <si>
    <t>天津利安吉隆门窗股份有限公司</t>
  </si>
  <si>
    <t>天津市蓝航医疗科技有限公司</t>
  </si>
  <si>
    <t>天津新锐上达服饰有限公司</t>
  </si>
  <si>
    <t>中新动力（天津）自行车有限公司</t>
  </si>
  <si>
    <t>北辰区小计</t>
  </si>
  <si>
    <t>北辰区</t>
  </si>
  <si>
    <t>天津柯迪斯科技有限公司</t>
  </si>
  <si>
    <t>天津雷纳客电动自行车有限公司</t>
  </si>
  <si>
    <t>天津市艾尔奇自行车股份有限公司</t>
  </si>
  <si>
    <t>天津市康宏医疗器械有限公司</t>
  </si>
  <si>
    <t>天津市泰瑞博思医疗器械有限公司</t>
  </si>
  <si>
    <t>武清区小计</t>
  </si>
  <si>
    <t>武清区</t>
  </si>
  <si>
    <t>库珀（天津）科技有限公司</t>
  </si>
  <si>
    <t>天津古瑞奇国际贸易有限公司</t>
  </si>
  <si>
    <t>天津市金黄庄工贸有限公司</t>
  </si>
  <si>
    <t>天津文洲机械有限公司</t>
  </si>
  <si>
    <t>天津一川永祚电子科技有限公司</t>
  </si>
  <si>
    <t>宝坻区小计</t>
  </si>
  <si>
    <t>宝坻区</t>
  </si>
  <si>
    <t>上工富怡智能制造（天津）有限公司</t>
  </si>
  <si>
    <t>天津市顶酷乐器有限公司</t>
  </si>
  <si>
    <t>宁河区小计</t>
  </si>
  <si>
    <t>宁河区</t>
  </si>
  <si>
    <t>天津澳晟焊接材料销售有限公司</t>
  </si>
  <si>
    <t>静海区小计</t>
  </si>
  <si>
    <t>静海区</t>
  </si>
  <si>
    <t>津铝（天津）铝制品商贸有限公司</t>
  </si>
  <si>
    <t>天津市永晟农副产品有限公司</t>
  </si>
  <si>
    <t>项目数量合计</t>
  </si>
  <si>
    <t>项目金额合计</t>
  </si>
  <si>
    <t>A展会数量</t>
  </si>
  <si>
    <t>A金额</t>
  </si>
  <si>
    <t>D产品认证数量</t>
  </si>
  <si>
    <t>D金额</t>
  </si>
  <si>
    <t>E商标数量</t>
  </si>
  <si>
    <t>E金额</t>
  </si>
  <si>
    <t>G管理体系数量</t>
  </si>
  <si>
    <t>G金额</t>
  </si>
  <si>
    <t>H专利数量</t>
  </si>
  <si>
    <t>H金额</t>
  </si>
  <si>
    <t>档案号</t>
  </si>
  <si>
    <t>原位置</t>
  </si>
  <si>
    <r>
      <rPr>
        <sz val="10"/>
        <rFont val="宋体"/>
        <charset val="134"/>
      </rPr>
      <t>天津铭茨医疗科技有限公司</t>
    </r>
  </si>
  <si>
    <t>A-001</t>
  </si>
  <si>
    <t>展会-1</t>
  </si>
  <si>
    <r>
      <rPr>
        <sz val="10"/>
        <rFont val="宋体"/>
        <charset val="134"/>
      </rPr>
      <t>天津百利鑫生物科技有限公司</t>
    </r>
  </si>
  <si>
    <r>
      <rPr>
        <sz val="10"/>
        <rFont val="宋体"/>
        <charset val="134"/>
      </rPr>
      <t>滨海新区</t>
    </r>
  </si>
  <si>
    <t>A-003</t>
  </si>
  <si>
    <t>展会-2</t>
  </si>
  <si>
    <r>
      <rPr>
        <sz val="10"/>
        <rFont val="宋体"/>
        <charset val="134"/>
      </rPr>
      <t>天津市博瑞特旅游观光火车有限公司</t>
    </r>
  </si>
  <si>
    <t>A-005</t>
  </si>
  <si>
    <t>展会-3</t>
  </si>
  <si>
    <r>
      <rPr>
        <sz val="10"/>
        <rFont val="宋体"/>
        <charset val="134"/>
      </rPr>
      <t>天津海斯克尔医药科技有限公司</t>
    </r>
  </si>
  <si>
    <t>A-008</t>
  </si>
  <si>
    <t>展会-4</t>
  </si>
  <si>
    <t>A-009</t>
  </si>
  <si>
    <t>展会-5</t>
  </si>
  <si>
    <r>
      <rPr>
        <sz val="10"/>
        <rFont val="宋体"/>
        <charset val="134"/>
      </rPr>
      <t>天津锦贤物流有限公司</t>
    </r>
  </si>
  <si>
    <t>A-021</t>
  </si>
  <si>
    <t>展会-6</t>
  </si>
  <si>
    <r>
      <rPr>
        <sz val="10"/>
        <rFont val="宋体"/>
        <charset val="134"/>
      </rPr>
      <t>匹克国际贸易（天津）有限公司</t>
    </r>
  </si>
  <si>
    <r>
      <rPr>
        <sz val="10"/>
        <rFont val="宋体"/>
        <charset val="134"/>
      </rPr>
      <t>和平区</t>
    </r>
  </si>
  <si>
    <t>A-012</t>
  </si>
  <si>
    <t>展会-7</t>
  </si>
  <si>
    <r>
      <rPr>
        <sz val="10"/>
        <rFont val="宋体"/>
        <charset val="134"/>
      </rPr>
      <t>天津杰锶达橡塑科技有限公司</t>
    </r>
  </si>
  <si>
    <t>A-018</t>
  </si>
  <si>
    <t>展会-8</t>
  </si>
  <si>
    <r>
      <rPr>
        <sz val="10"/>
        <rFont val="宋体"/>
        <charset val="134"/>
      </rPr>
      <t>天津市新的纺织品进出口有限公司</t>
    </r>
  </si>
  <si>
    <t>A-019</t>
  </si>
  <si>
    <t>展会-9</t>
  </si>
  <si>
    <r>
      <rPr>
        <sz val="10"/>
        <rFont val="宋体"/>
        <charset val="134"/>
      </rPr>
      <t>河东区</t>
    </r>
  </si>
  <si>
    <t>A-022</t>
  </si>
  <si>
    <t>展会-10</t>
  </si>
  <si>
    <t>A-024</t>
  </si>
  <si>
    <t>展会-11</t>
  </si>
  <si>
    <r>
      <rPr>
        <sz val="10"/>
        <rFont val="宋体"/>
        <charset val="134"/>
      </rPr>
      <t>天津市合成材料工业研究所有限公司</t>
    </r>
  </si>
  <si>
    <r>
      <rPr>
        <sz val="10"/>
        <rFont val="宋体"/>
        <charset val="134"/>
      </rPr>
      <t>河西区</t>
    </r>
  </si>
  <si>
    <t>A-010</t>
  </si>
  <si>
    <t>展会-12</t>
  </si>
  <si>
    <r>
      <rPr>
        <sz val="10"/>
        <rFont val="宋体"/>
        <charset val="134"/>
      </rPr>
      <t>天津中正国际贸易有限公司</t>
    </r>
  </si>
  <si>
    <t>A-011</t>
  </si>
  <si>
    <t>展会-13</t>
  </si>
  <si>
    <r>
      <rPr>
        <sz val="10"/>
        <rFont val="宋体"/>
        <charset val="134"/>
      </rPr>
      <t>天津金乐驰进出口有限公司</t>
    </r>
  </si>
  <si>
    <t>A-015</t>
  </si>
  <si>
    <t>展会-14</t>
  </si>
  <si>
    <r>
      <rPr>
        <sz val="10"/>
        <rFont val="宋体"/>
        <charset val="134"/>
      </rPr>
      <t>天津惠好国际贸易有限公司</t>
    </r>
  </si>
  <si>
    <t>A-020</t>
  </si>
  <si>
    <t>展会-15</t>
  </si>
  <si>
    <r>
      <rPr>
        <sz val="10"/>
        <rFont val="宋体"/>
        <charset val="134"/>
      </rPr>
      <t>天津市世和科技发展有限公司</t>
    </r>
  </si>
  <si>
    <r>
      <rPr>
        <sz val="10"/>
        <rFont val="宋体"/>
        <charset val="134"/>
      </rPr>
      <t>南开区</t>
    </r>
  </si>
  <si>
    <t>A-006</t>
  </si>
  <si>
    <t>展会-16</t>
  </si>
  <si>
    <r>
      <rPr>
        <sz val="10"/>
        <rFont val="宋体"/>
        <charset val="134"/>
      </rPr>
      <t>天津东兴实业集团有限公司</t>
    </r>
  </si>
  <si>
    <r>
      <rPr>
        <sz val="10"/>
        <rFont val="宋体"/>
        <charset val="134"/>
      </rPr>
      <t>东丽区</t>
    </r>
  </si>
  <si>
    <t>A-016</t>
  </si>
  <si>
    <t>展会-17</t>
  </si>
  <si>
    <r>
      <rPr>
        <sz val="10"/>
        <rFont val="宋体"/>
        <charset val="134"/>
      </rPr>
      <t>天津新锐上达服饰有限公司</t>
    </r>
  </si>
  <si>
    <r>
      <rPr>
        <sz val="10"/>
        <rFont val="宋体"/>
        <charset val="134"/>
      </rPr>
      <t>津南区</t>
    </r>
  </si>
  <si>
    <t>A-004</t>
  </si>
  <si>
    <t>展会-18</t>
  </si>
  <si>
    <r>
      <rPr>
        <sz val="10"/>
        <rFont val="宋体"/>
        <charset val="134"/>
      </rPr>
      <t>天津利安吉隆门窗股份有限公司</t>
    </r>
  </si>
  <si>
    <t>A-013</t>
  </si>
  <si>
    <t>展会-19</t>
  </si>
  <si>
    <r>
      <rPr>
        <sz val="10"/>
        <rFont val="宋体"/>
        <charset val="134"/>
      </rPr>
      <t>金派能（天津）国际贸易有限公司</t>
    </r>
  </si>
  <si>
    <t>A-017</t>
  </si>
  <si>
    <t>展会-20</t>
  </si>
  <si>
    <r>
      <rPr>
        <sz val="10"/>
        <rFont val="宋体"/>
        <charset val="134"/>
      </rPr>
      <t>天津市泰瑞博思医疗器械有限公司</t>
    </r>
  </si>
  <si>
    <r>
      <rPr>
        <sz val="10"/>
        <rFont val="宋体"/>
        <charset val="134"/>
      </rPr>
      <t>北辰区</t>
    </r>
  </si>
  <si>
    <t>A-002</t>
  </si>
  <si>
    <t>展会-21</t>
  </si>
  <si>
    <r>
      <rPr>
        <sz val="10"/>
        <rFont val="宋体"/>
        <charset val="134"/>
      </rPr>
      <t>天津澳晟焊接材料销售有限公司</t>
    </r>
  </si>
  <si>
    <r>
      <rPr>
        <sz val="10"/>
        <rFont val="宋体"/>
        <charset val="134"/>
      </rPr>
      <t>宁河区</t>
    </r>
  </si>
  <si>
    <t>A-014</t>
  </si>
  <si>
    <t>展会-22</t>
  </si>
  <si>
    <r>
      <rPr>
        <sz val="10"/>
        <rFont val="宋体"/>
        <charset val="134"/>
      </rPr>
      <t>恒银金融科技股份有限公司</t>
    </r>
  </si>
  <si>
    <t>D-8</t>
  </si>
  <si>
    <t>产品认证-1</t>
  </si>
  <si>
    <t>D-9</t>
  </si>
  <si>
    <t>产品认证-2</t>
  </si>
  <si>
    <t>D-10</t>
  </si>
  <si>
    <t>产品认证-3</t>
  </si>
  <si>
    <t>D-11</t>
  </si>
  <si>
    <t>产品认证-4</t>
  </si>
  <si>
    <t>D-41</t>
  </si>
  <si>
    <t>产品认证-5</t>
  </si>
  <si>
    <t>D-42</t>
  </si>
  <si>
    <t>产品认证-6</t>
  </si>
  <si>
    <t>D-43</t>
  </si>
  <si>
    <t>产品认证-7</t>
  </si>
  <si>
    <t>D-44</t>
  </si>
  <si>
    <t>产品认证-8</t>
  </si>
  <si>
    <t>D-45</t>
  </si>
  <si>
    <t>产品认证-9</t>
  </si>
  <si>
    <r>
      <rPr>
        <sz val="10"/>
        <rFont val="宋体"/>
        <charset val="134"/>
      </rPr>
      <t>天津力神电池股份有限公司</t>
    </r>
  </si>
  <si>
    <t>D-61</t>
  </si>
  <si>
    <t>产品认证-10</t>
  </si>
  <si>
    <r>
      <rPr>
        <sz val="10"/>
        <rFont val="宋体"/>
        <charset val="134"/>
      </rPr>
      <t>天津海德格尔认证有限公司</t>
    </r>
  </si>
  <si>
    <t>D-66</t>
  </si>
  <si>
    <t>产品认证-11</t>
  </si>
  <si>
    <r>
      <rPr>
        <sz val="10"/>
        <rFont val="宋体"/>
        <charset val="134"/>
      </rPr>
      <t>天津寰泰服装服饰集团有限公司</t>
    </r>
  </si>
  <si>
    <t>D-67</t>
  </si>
  <si>
    <t>产品认证-12</t>
  </si>
  <si>
    <t>D-81</t>
  </si>
  <si>
    <t>产品认证-13</t>
  </si>
  <si>
    <t>D-82</t>
  </si>
  <si>
    <t>产品认证-14</t>
  </si>
  <si>
    <t>D-83</t>
  </si>
  <si>
    <t>产品认证-15</t>
  </si>
  <si>
    <t>D-90</t>
  </si>
  <si>
    <t>产品认证-16</t>
  </si>
  <si>
    <t>D-91</t>
  </si>
  <si>
    <t>产品认证-17</t>
  </si>
  <si>
    <t>D-92</t>
  </si>
  <si>
    <t>产品认证-18</t>
  </si>
  <si>
    <t>D-93</t>
  </si>
  <si>
    <t>产品认证-19</t>
  </si>
  <si>
    <t>D-94</t>
  </si>
  <si>
    <t>产品认证-20</t>
  </si>
  <si>
    <t>D-95</t>
  </si>
  <si>
    <t>产品认证-21</t>
  </si>
  <si>
    <t>D-96</t>
  </si>
  <si>
    <t>产品认证-22</t>
  </si>
  <si>
    <t>D-97</t>
  </si>
  <si>
    <t>产品认证-23</t>
  </si>
  <si>
    <r>
      <rPr>
        <sz val="10"/>
        <rFont val="宋体"/>
        <charset val="134"/>
      </rPr>
      <t>天津塘沽瓦特斯阀门有限公司</t>
    </r>
  </si>
  <si>
    <t>D-123</t>
  </si>
  <si>
    <t>产品认证-24</t>
  </si>
  <si>
    <t>D-124</t>
  </si>
  <si>
    <t>产品认证-25</t>
  </si>
  <si>
    <t>D-125</t>
  </si>
  <si>
    <t>产品认证-26</t>
  </si>
  <si>
    <t>D-126</t>
  </si>
  <si>
    <t>产品认证-27</t>
  </si>
  <si>
    <r>
      <rPr>
        <sz val="10"/>
        <rFont val="宋体"/>
        <charset val="134"/>
      </rPr>
      <t>天津市依赛伦进出口有限公司</t>
    </r>
  </si>
  <si>
    <t>D-60</t>
  </si>
  <si>
    <t>产品认证-28</t>
  </si>
  <si>
    <t>D-62</t>
  </si>
  <si>
    <t>产品认证-29</t>
  </si>
  <si>
    <r>
      <rPr>
        <sz val="10"/>
        <rFont val="宋体"/>
        <charset val="134"/>
      </rPr>
      <t>天津澳飞易国际贸易有限公司</t>
    </r>
  </si>
  <si>
    <t>D-20</t>
  </si>
  <si>
    <t>产品认证-30</t>
  </si>
  <si>
    <r>
      <rPr>
        <sz val="10"/>
        <rFont val="宋体"/>
        <charset val="134"/>
      </rPr>
      <t>天津子婷进出口贸易有限公司</t>
    </r>
  </si>
  <si>
    <t>D-99</t>
  </si>
  <si>
    <t>产品认证-31</t>
  </si>
  <si>
    <t>D-100</t>
  </si>
  <si>
    <t>产品认证-32</t>
  </si>
  <si>
    <t>D-101</t>
  </si>
  <si>
    <t>产品认证-33</t>
  </si>
  <si>
    <t>D-102</t>
  </si>
  <si>
    <t>产品认证-34</t>
  </si>
  <si>
    <t>D-103</t>
  </si>
  <si>
    <t>产品认证-35</t>
  </si>
  <si>
    <r>
      <rPr>
        <sz val="10"/>
        <rFont val="宋体"/>
        <charset val="134"/>
      </rPr>
      <t>天津市金桥焊材集团股份有限公司</t>
    </r>
  </si>
  <si>
    <t>D-52</t>
  </si>
  <si>
    <t>产品认证-36</t>
  </si>
  <si>
    <t>D-53</t>
  </si>
  <si>
    <t>产品认证-37</t>
  </si>
  <si>
    <t>D-54</t>
  </si>
  <si>
    <t>产品认证-38</t>
  </si>
  <si>
    <t>D-55</t>
  </si>
  <si>
    <t>产品认证-39</t>
  </si>
  <si>
    <t>D-56</t>
  </si>
  <si>
    <t>产品认证-40</t>
  </si>
  <si>
    <t>D-57</t>
  </si>
  <si>
    <t>产品认证-41</t>
  </si>
  <si>
    <t>D-58</t>
  </si>
  <si>
    <t>产品认证-42</t>
  </si>
  <si>
    <t>D-59</t>
  </si>
  <si>
    <t>产品认证-43</t>
  </si>
  <si>
    <r>
      <rPr>
        <sz val="10"/>
        <rFont val="宋体"/>
        <charset val="134"/>
      </rPr>
      <t>天津特克执行器有限公司</t>
    </r>
  </si>
  <si>
    <r>
      <rPr>
        <sz val="10"/>
        <rFont val="宋体"/>
        <charset val="134"/>
      </rPr>
      <t>西青区</t>
    </r>
  </si>
  <si>
    <t>D-5</t>
  </si>
  <si>
    <t>产品认证-44</t>
  </si>
  <si>
    <t>D-6</t>
  </si>
  <si>
    <t>产品认证-45</t>
  </si>
  <si>
    <r>
      <rPr>
        <sz val="10"/>
        <rFont val="宋体"/>
        <charset val="134"/>
      </rPr>
      <t>天津正能管业有限公司</t>
    </r>
  </si>
  <si>
    <t>D-19</t>
  </si>
  <si>
    <t>产品认证-46</t>
  </si>
  <si>
    <t>D-21</t>
  </si>
  <si>
    <t>产品认证-47</t>
  </si>
  <si>
    <t>D-22</t>
  </si>
  <si>
    <t>产品认证-48</t>
  </si>
  <si>
    <t>D-23</t>
  </si>
  <si>
    <t>产品认证-49</t>
  </si>
  <si>
    <r>
      <rPr>
        <sz val="10"/>
        <rFont val="宋体"/>
        <charset val="134"/>
      </rPr>
      <t>天津德力仪器设备有限公司</t>
    </r>
  </si>
  <si>
    <t>D-24</t>
  </si>
  <si>
    <t>产品认证-50</t>
  </si>
  <si>
    <t>D-25</t>
  </si>
  <si>
    <t>产品认证-51</t>
  </si>
  <si>
    <t>D-26</t>
  </si>
  <si>
    <t>产品认证-52</t>
  </si>
  <si>
    <t>D-27</t>
  </si>
  <si>
    <t>产品认证-53</t>
  </si>
  <si>
    <t>D-28</t>
  </si>
  <si>
    <t>产品认证-54</t>
  </si>
  <si>
    <t>D-29</t>
  </si>
  <si>
    <t>产品认证-55</t>
  </si>
  <si>
    <t>D-30</t>
  </si>
  <si>
    <t>产品认证-56</t>
  </si>
  <si>
    <t>D-31</t>
  </si>
  <si>
    <t>产品认证-57</t>
  </si>
  <si>
    <t>D-32</t>
  </si>
  <si>
    <t>产品认证-58</t>
  </si>
  <si>
    <t>D-33</t>
  </si>
  <si>
    <t>产品认证-59</t>
  </si>
  <si>
    <t>D-34</t>
  </si>
  <si>
    <t>产品认证-60</t>
  </si>
  <si>
    <r>
      <rPr>
        <sz val="10"/>
        <rFont val="宋体"/>
        <charset val="134"/>
      </rPr>
      <t>天津久荣工业技术有限公司</t>
    </r>
  </si>
  <si>
    <t>D-98</t>
  </si>
  <si>
    <t>产品认证-61</t>
  </si>
  <si>
    <r>
      <rPr>
        <sz val="10"/>
        <rFont val="宋体"/>
        <charset val="134"/>
      </rPr>
      <t>天地伟业技术有限公司</t>
    </r>
  </si>
  <si>
    <t>D-104</t>
  </si>
  <si>
    <t>产品认证-62</t>
  </si>
  <si>
    <t>D-105</t>
  </si>
  <si>
    <t>产品认证-63</t>
  </si>
  <si>
    <t>D-106</t>
  </si>
  <si>
    <t>产品认证-64</t>
  </si>
  <si>
    <t>D-107</t>
  </si>
  <si>
    <t>产品认证-65</t>
  </si>
  <si>
    <t>D-108</t>
  </si>
  <si>
    <t>产品认证-66</t>
  </si>
  <si>
    <t>D-109</t>
  </si>
  <si>
    <t>产品认证-67</t>
  </si>
  <si>
    <t>D-110</t>
  </si>
  <si>
    <t>产品认证-68</t>
  </si>
  <si>
    <t>D-111</t>
  </si>
  <si>
    <t>产品认证-69</t>
  </si>
  <si>
    <t>D-112</t>
  </si>
  <si>
    <t>产品认证-70</t>
  </si>
  <si>
    <t>D-113</t>
  </si>
  <si>
    <t>产品认证-71</t>
  </si>
  <si>
    <t>D-114</t>
  </si>
  <si>
    <t>产品认证-72</t>
  </si>
  <si>
    <t>D-115</t>
  </si>
  <si>
    <t>产品认证-73</t>
  </si>
  <si>
    <t>D-116</t>
  </si>
  <si>
    <t>产品认证-74</t>
  </si>
  <si>
    <t>D-117</t>
  </si>
  <si>
    <t>产品认证-75</t>
  </si>
  <si>
    <t>D-118</t>
  </si>
  <si>
    <t>产品认证-76</t>
  </si>
  <si>
    <t>D-119</t>
  </si>
  <si>
    <t>产品认证-77</t>
  </si>
  <si>
    <t>D-120</t>
  </si>
  <si>
    <t>产品认证-78</t>
  </si>
  <si>
    <t>D-121</t>
  </si>
  <si>
    <t>产品认证-79</t>
  </si>
  <si>
    <t>D-122</t>
  </si>
  <si>
    <t>产品认证-80</t>
  </si>
  <si>
    <t>D-1</t>
  </si>
  <si>
    <t>产品认证-81</t>
  </si>
  <si>
    <t>D-2</t>
  </si>
  <si>
    <t>产品认证-82</t>
  </si>
  <si>
    <t>D-3</t>
  </si>
  <si>
    <t>产品认证-83</t>
  </si>
  <si>
    <t>D-4</t>
  </si>
  <si>
    <t>产品认证-84</t>
  </si>
  <si>
    <t>D-7</t>
  </si>
  <si>
    <t>产品认证-85</t>
  </si>
  <si>
    <r>
      <rPr>
        <sz val="10"/>
        <rFont val="宋体"/>
        <charset val="134"/>
      </rPr>
      <t>天津市蓝航医疗科技有限公司</t>
    </r>
  </si>
  <si>
    <t>D-39</t>
  </si>
  <si>
    <t>产品认证-86</t>
  </si>
  <si>
    <t>D-40</t>
  </si>
  <si>
    <t>产品认证-87</t>
  </si>
  <si>
    <r>
      <rPr>
        <sz val="10"/>
        <rFont val="宋体"/>
        <charset val="134"/>
      </rPr>
      <t>天津富赛克流体控制设备有限公司</t>
    </r>
  </si>
  <si>
    <t>D-63</t>
  </si>
  <si>
    <t>产品认证-88</t>
  </si>
  <si>
    <t>D-64</t>
  </si>
  <si>
    <t>产品认证-89</t>
  </si>
  <si>
    <r>
      <rPr>
        <sz val="10"/>
        <rFont val="宋体"/>
        <charset val="134"/>
      </rPr>
      <t>天津柯迪斯科技有限公司</t>
    </r>
  </si>
  <si>
    <t>D-14</t>
  </si>
  <si>
    <t>产品认证-90</t>
  </si>
  <si>
    <r>
      <rPr>
        <sz val="10"/>
        <rFont val="宋体"/>
        <charset val="134"/>
      </rPr>
      <t>天津市艾尔奇自行车股份有限公司</t>
    </r>
  </si>
  <si>
    <t>D-15</t>
  </si>
  <si>
    <t>产品认证-91</t>
  </si>
  <si>
    <t>D-37</t>
  </si>
  <si>
    <t>产品认证-92</t>
  </si>
  <si>
    <t>D-38</t>
  </si>
  <si>
    <t>产品认证-93</t>
  </si>
  <si>
    <r>
      <rPr>
        <sz val="10"/>
        <rFont val="宋体"/>
        <charset val="134"/>
      </rPr>
      <t>天津文洲机械有限公司</t>
    </r>
  </si>
  <si>
    <r>
      <rPr>
        <sz val="10"/>
        <rFont val="宋体"/>
        <charset val="134"/>
      </rPr>
      <t>武清区</t>
    </r>
  </si>
  <si>
    <t>D-12</t>
  </si>
  <si>
    <t>产品认证-94</t>
  </si>
  <si>
    <t>D-13</t>
  </si>
  <si>
    <t>产品认证-95</t>
  </si>
  <si>
    <t>D-16</t>
  </si>
  <si>
    <t>产品认证-96</t>
  </si>
  <si>
    <t>D-17</t>
  </si>
  <si>
    <t>产品认证-97</t>
  </si>
  <si>
    <t>D-18</t>
  </si>
  <si>
    <t>产品认证-98</t>
  </si>
  <si>
    <t>D-35</t>
  </si>
  <si>
    <t>产品认证-99</t>
  </si>
  <si>
    <r>
      <rPr>
        <sz val="10"/>
        <rFont val="宋体"/>
        <charset val="134"/>
      </rPr>
      <t>天津一川永祚电子科技有限公司</t>
    </r>
  </si>
  <si>
    <t>D-65</t>
  </si>
  <si>
    <t>产品认证-100</t>
  </si>
  <si>
    <r>
      <rPr>
        <sz val="10"/>
        <rFont val="宋体"/>
        <charset val="134"/>
      </rPr>
      <t>宝坻区</t>
    </r>
  </si>
  <si>
    <t>D-46</t>
  </si>
  <si>
    <t>产品认证-101</t>
  </si>
  <si>
    <t>D-47</t>
  </si>
  <si>
    <t>产品认证-102</t>
  </si>
  <si>
    <t>D-48</t>
  </si>
  <si>
    <t>产品认证-103</t>
  </si>
  <si>
    <t>D-49</t>
  </si>
  <si>
    <t>产品认证-104</t>
  </si>
  <si>
    <t>D-50</t>
  </si>
  <si>
    <t>产品认证-105</t>
  </si>
  <si>
    <r>
      <rPr>
        <sz val="10"/>
        <rFont val="宋体"/>
        <charset val="134"/>
      </rPr>
      <t>静海区</t>
    </r>
  </si>
  <si>
    <t>D-36</t>
  </si>
  <si>
    <t>产品认证-106</t>
  </si>
  <si>
    <r>
      <rPr>
        <sz val="10"/>
        <rFont val="宋体"/>
        <charset val="134"/>
      </rPr>
      <t>天津天诚瑞国际贸易有限公司</t>
    </r>
  </si>
  <si>
    <t>E-010</t>
  </si>
  <si>
    <t>商标-1</t>
  </si>
  <si>
    <r>
      <rPr>
        <sz val="10"/>
        <rFont val="宋体"/>
        <charset val="134"/>
      </rPr>
      <t>天津港保税区爱信食品有限公司</t>
    </r>
  </si>
  <si>
    <t>E-020</t>
  </si>
  <si>
    <t>商标-2</t>
  </si>
  <si>
    <r>
      <rPr>
        <sz val="10"/>
        <rFont val="宋体"/>
        <charset val="134"/>
      </rPr>
      <t>北方国际集团天津食品进出口有限公司</t>
    </r>
  </si>
  <si>
    <t>E-011</t>
  </si>
  <si>
    <t>商标-3</t>
  </si>
  <si>
    <r>
      <rPr>
        <sz val="10"/>
        <rFont val="宋体"/>
        <charset val="134"/>
      </rPr>
      <t>天津世纪五矿贸易有限公司</t>
    </r>
  </si>
  <si>
    <t>E-001</t>
  </si>
  <si>
    <t>商标-4</t>
  </si>
  <si>
    <t>E-002</t>
  </si>
  <si>
    <t>商标-5</t>
  </si>
  <si>
    <t>E-003</t>
  </si>
  <si>
    <t>商标-6</t>
  </si>
  <si>
    <t>E-004</t>
  </si>
  <si>
    <t>商标-7</t>
  </si>
  <si>
    <t>E-005</t>
  </si>
  <si>
    <t>商标-8</t>
  </si>
  <si>
    <t>E-006</t>
  </si>
  <si>
    <t>商标-9</t>
  </si>
  <si>
    <t>E-007</t>
  </si>
  <si>
    <t>商标-10</t>
  </si>
  <si>
    <r>
      <rPr>
        <sz val="10"/>
        <rFont val="宋体"/>
        <charset val="134"/>
      </rPr>
      <t>天津奥尚户外装备有限公司</t>
    </r>
  </si>
  <si>
    <r>
      <rPr>
        <sz val="10"/>
        <rFont val="宋体"/>
        <charset val="134"/>
      </rPr>
      <t>红桥区</t>
    </r>
  </si>
  <si>
    <t>E-013</t>
  </si>
  <si>
    <t>商标-11</t>
  </si>
  <si>
    <r>
      <rPr>
        <sz val="10"/>
        <rFont val="宋体"/>
        <charset val="134"/>
      </rPr>
      <t>天津大桥国际贸易有限责任公司</t>
    </r>
  </si>
  <si>
    <t>E-009</t>
  </si>
  <si>
    <t>商标-12</t>
  </si>
  <si>
    <r>
      <rPr>
        <sz val="10"/>
        <rFont val="宋体"/>
        <charset val="134"/>
      </rPr>
      <t>天津泰克斯特科技有限责任公司</t>
    </r>
  </si>
  <si>
    <t>E-014</t>
  </si>
  <si>
    <t>商标-13</t>
  </si>
  <si>
    <t>E-015</t>
  </si>
  <si>
    <t>商标-14</t>
  </si>
  <si>
    <t>E-016</t>
  </si>
  <si>
    <t>商标-15</t>
  </si>
  <si>
    <t>E-017</t>
  </si>
  <si>
    <t>商标-16</t>
  </si>
  <si>
    <t>E-018</t>
  </si>
  <si>
    <t>商标-17</t>
  </si>
  <si>
    <t>E-019</t>
  </si>
  <si>
    <t>商标-18</t>
  </si>
  <si>
    <r>
      <rPr>
        <sz val="10"/>
        <rFont val="宋体"/>
        <charset val="134"/>
      </rPr>
      <t>天津市金黄庄工贸有限公司</t>
    </r>
  </si>
  <si>
    <t>E-012</t>
  </si>
  <si>
    <t>商标-19</t>
  </si>
  <si>
    <r>
      <rPr>
        <sz val="10"/>
        <rFont val="宋体"/>
        <charset val="134"/>
      </rPr>
      <t>天津市顶酷乐器有限公司</t>
    </r>
  </si>
  <si>
    <t>E-008</t>
  </si>
  <si>
    <t>商标-20</t>
  </si>
  <si>
    <r>
      <rPr>
        <sz val="10"/>
        <rFont val="宋体"/>
        <charset val="134"/>
      </rPr>
      <t>天津中集物流装备有限公司</t>
    </r>
  </si>
  <si>
    <t>G-5</t>
  </si>
  <si>
    <t>管理-1</t>
  </si>
  <si>
    <r>
      <rPr>
        <sz val="10"/>
        <rFont val="宋体"/>
        <charset val="134"/>
      </rPr>
      <t>天津市新径进出口贸易有限公司</t>
    </r>
  </si>
  <si>
    <t>G-16</t>
  </si>
  <si>
    <t>管理-2</t>
  </si>
  <si>
    <t>G-17</t>
  </si>
  <si>
    <t>管理-3</t>
  </si>
  <si>
    <r>
      <rPr>
        <sz val="10"/>
        <rFont val="宋体"/>
        <charset val="134"/>
      </rPr>
      <t>天津瑞普生物技术股份有限公司</t>
    </r>
  </si>
  <si>
    <t>G-25</t>
  </si>
  <si>
    <t>管理-4</t>
  </si>
  <si>
    <t>G-27</t>
  </si>
  <si>
    <t>管理-5</t>
  </si>
  <si>
    <t>G-28</t>
  </si>
  <si>
    <t>管理-6</t>
  </si>
  <si>
    <t>G-29</t>
  </si>
  <si>
    <t>管理-7</t>
  </si>
  <si>
    <r>
      <rPr>
        <sz val="10"/>
        <rFont val="宋体"/>
        <charset val="134"/>
      </rPr>
      <t>天津荣泰国际贸易有限公司</t>
    </r>
  </si>
  <si>
    <t>G-1</t>
  </si>
  <si>
    <t>管理-8</t>
  </si>
  <si>
    <t>G-2</t>
  </si>
  <si>
    <t>管理-9</t>
  </si>
  <si>
    <t>G-3</t>
  </si>
  <si>
    <t>管理-10</t>
  </si>
  <si>
    <r>
      <rPr>
        <sz val="10"/>
        <rFont val="宋体"/>
        <charset val="134"/>
      </rPr>
      <t>天津市三佳瀚唐科技发展有限公司</t>
    </r>
  </si>
  <si>
    <t>G-22</t>
  </si>
  <si>
    <t>管理-11</t>
  </si>
  <si>
    <t>G-23</t>
  </si>
  <si>
    <t>管理-12</t>
  </si>
  <si>
    <t>G-24</t>
  </si>
  <si>
    <t>管理-13</t>
  </si>
  <si>
    <r>
      <rPr>
        <sz val="10"/>
        <rFont val="宋体"/>
        <charset val="134"/>
      </rPr>
      <t>天津伟景诺兰达科技有限公司</t>
    </r>
  </si>
  <si>
    <t>G-6</t>
  </si>
  <si>
    <t>管理-14</t>
  </si>
  <si>
    <t>G-7</t>
  </si>
  <si>
    <t>管理-15</t>
  </si>
  <si>
    <t>G-8</t>
  </si>
  <si>
    <t>管理-16</t>
  </si>
  <si>
    <r>
      <rPr>
        <sz val="10"/>
        <rFont val="宋体"/>
        <charset val="134"/>
      </rPr>
      <t>天津凯华绝缘材料股份有限公司</t>
    </r>
  </si>
  <si>
    <t>G-15</t>
  </si>
  <si>
    <t>管理-17</t>
  </si>
  <si>
    <r>
      <rPr>
        <sz val="10"/>
        <rFont val="宋体"/>
        <charset val="134"/>
      </rPr>
      <t>瑞普（天津）生物药业有限公司</t>
    </r>
  </si>
  <si>
    <t>G-26</t>
  </si>
  <si>
    <t>管理-18</t>
  </si>
  <si>
    <r>
      <rPr>
        <sz val="10"/>
        <rFont val="宋体"/>
        <charset val="134"/>
      </rPr>
      <t>天津市康宏医疗器械有限公司</t>
    </r>
  </si>
  <si>
    <t>G-18</t>
  </si>
  <si>
    <t>管理-19</t>
  </si>
  <si>
    <r>
      <rPr>
        <sz val="10"/>
        <rFont val="宋体"/>
        <charset val="134"/>
      </rPr>
      <t>天津古瑞奇国际贸易有限公司</t>
    </r>
  </si>
  <si>
    <t>G-9</t>
  </si>
  <si>
    <t>管理-20</t>
  </si>
  <si>
    <t>G-10</t>
  </si>
  <si>
    <t>管理-21</t>
  </si>
  <si>
    <t>G-11</t>
  </si>
  <si>
    <t>管理-22</t>
  </si>
  <si>
    <r>
      <rPr>
        <sz val="10"/>
        <rFont val="宋体"/>
        <charset val="134"/>
      </rPr>
      <t>天津市永晟农副产品有限公司</t>
    </r>
  </si>
  <si>
    <t>G-12</t>
  </si>
  <si>
    <t>管理-23</t>
  </si>
  <si>
    <t>G-20</t>
  </si>
  <si>
    <t>管理-24</t>
  </si>
  <si>
    <t>H-001</t>
  </si>
  <si>
    <t>专利-1</t>
  </si>
  <si>
    <t>H-002</t>
  </si>
  <si>
    <t>专利-2</t>
  </si>
  <si>
    <t>H-003</t>
  </si>
  <si>
    <t>专利-3</t>
  </si>
  <si>
    <r>
      <rPr>
        <sz val="10"/>
        <rFont val="宋体"/>
        <charset val="134"/>
      </rPr>
      <t>天津九安医疗电子股份有限公司</t>
    </r>
  </si>
  <si>
    <t>H-004</t>
  </si>
  <si>
    <t>专利-4</t>
  </si>
  <si>
    <t>奥克兰高分子医用材料（天津）有限公司 汇总</t>
  </si>
  <si>
    <t>北方国际集团天津食品进出口有限公司 汇总</t>
  </si>
  <si>
    <t>恒银金融科技股份有限公司 汇总</t>
  </si>
  <si>
    <t>金派能（天津）国际贸易有限公司 汇总</t>
  </si>
  <si>
    <t>津铝（天津）铝制品商贸有限公司 汇总</t>
  </si>
  <si>
    <t>库珀（天津）科技有限公司 汇总</t>
  </si>
  <si>
    <t>匹克国际贸易（天津）有限公司 汇总</t>
  </si>
  <si>
    <t>瑞普（天津）生物药业有限公司 汇总</t>
  </si>
  <si>
    <t>上工富怡智能制造（天津）有限公司 汇总</t>
  </si>
  <si>
    <t>天地伟业技术有限公司 汇总</t>
  </si>
  <si>
    <t>天津奥尚户外装备有限公司 汇总</t>
  </si>
  <si>
    <t>天津澳飞易国际贸易有限公司 汇总</t>
  </si>
  <si>
    <t>天津澳晟焊接材料销售有限公司 汇总</t>
  </si>
  <si>
    <t>天津百利鑫生物科技有限公司 汇总</t>
  </si>
  <si>
    <t>天津大桥国际贸易有限责任公司 汇总</t>
  </si>
  <si>
    <t>天津德力仪器设备有限公司 汇总</t>
  </si>
  <si>
    <t>天津东兴实业集团有限公司 汇总</t>
  </si>
  <si>
    <t>天津富赛克流体控制设备有限公司 汇总</t>
  </si>
  <si>
    <t>天津港保税区爱信食品有限公司 汇总</t>
  </si>
  <si>
    <t>天津古瑞奇国际贸易有限公司 汇总</t>
  </si>
  <si>
    <t>天津海德格尔认证有限公司 汇总</t>
  </si>
  <si>
    <t>天津海斯克尔医药科技有限公司 汇总</t>
  </si>
  <si>
    <t>天津寰泰服装服饰集团有限公司 汇总</t>
  </si>
  <si>
    <t>天津惠好国际贸易有限公司 汇总</t>
  </si>
  <si>
    <t>天津杰锶达橡塑科技有限公司 汇总</t>
  </si>
  <si>
    <t>天津金乐驰进出口有限公司 汇总</t>
  </si>
  <si>
    <t>天津锦贤物流有限公司 汇总</t>
  </si>
  <si>
    <t>天津九安医疗电子股份有限公司 汇总</t>
  </si>
  <si>
    <t>天津久荣工业技术有限公司 汇总</t>
  </si>
  <si>
    <t>天津凯华绝缘材料股份有限公司 汇总</t>
  </si>
  <si>
    <t>天津柯迪斯科技有限公司 汇总</t>
  </si>
  <si>
    <t>天津雷纳客电动自行车有限公司 汇总</t>
  </si>
  <si>
    <t>天津力神电池股份有限公司 汇总</t>
  </si>
  <si>
    <t>天津利安吉隆门窗股份有限公司 汇总</t>
  </si>
  <si>
    <t>天津铭茨医疗科技有限公司 汇总</t>
  </si>
  <si>
    <t>天津荣泰国际贸易有限公司 汇总</t>
  </si>
  <si>
    <t>天津瑞普生物技术股份有限公司 汇总</t>
  </si>
  <si>
    <t>天津盛世嘉合科技发展有限公司 汇总</t>
  </si>
  <si>
    <t>天津世纪五矿贸易有限公司 汇总</t>
  </si>
  <si>
    <t>天津市艾尔奇自行车股份有限公司 汇总</t>
  </si>
  <si>
    <t>天津市博瑞特旅游观光火车有限公司 汇总</t>
  </si>
  <si>
    <t>天津市顶酷乐器有限公司 汇总</t>
  </si>
  <si>
    <t>天津市合成材料工业研究所有限公司 汇总</t>
  </si>
  <si>
    <t>天津市金黄庄工贸有限公司 汇总</t>
  </si>
  <si>
    <t>天津市金桥焊材集团股份有限公司 汇总</t>
  </si>
  <si>
    <t>天津市九鼎诺达商贸有限公司 汇总</t>
  </si>
  <si>
    <t>天津市康宏医疗器械有限公司 汇总</t>
  </si>
  <si>
    <t>天津市蓝航医疗科技有限公司 汇总</t>
  </si>
  <si>
    <t>天津市三佳瀚唐科技发展有限公司 汇总</t>
  </si>
  <si>
    <t>天津市世和科技发展有限公司 汇总</t>
  </si>
  <si>
    <t>天津市泰瑞博思医疗器械有限公司 汇总</t>
  </si>
  <si>
    <t>天津市新的纺织品进出口有限公司 汇总</t>
  </si>
  <si>
    <t>天津市新径进出口贸易有限公司 汇总</t>
  </si>
  <si>
    <t>天津市依赛伦进出口有限公司 汇总</t>
  </si>
  <si>
    <t>天津市永晟农副产品有限公司 汇总</t>
  </si>
  <si>
    <t>天津泰克斯特科技有限责任公司 汇总</t>
  </si>
  <si>
    <t>天津塘沽瓦特斯阀门有限公司 汇总</t>
  </si>
  <si>
    <t>天津特克执行器有限公司 汇总</t>
  </si>
  <si>
    <t>天津天诚瑞国际贸易有限公司 汇总</t>
  </si>
  <si>
    <t>天津伟景诺兰达科技有限公司 汇总</t>
  </si>
  <si>
    <t>天津文洲机械有限公司 汇总</t>
  </si>
  <si>
    <t>天津新锐上达服饰有限公司 汇总</t>
  </si>
  <si>
    <t>天津一川永祚电子科技有限公司 汇总</t>
  </si>
  <si>
    <t>天津正能管业有限公司 汇总</t>
  </si>
  <si>
    <t>天津中集物流装备有限公司 汇总</t>
  </si>
  <si>
    <t>天津中正国际贸易有限公司 汇总</t>
  </si>
  <si>
    <t>天津子婷进出口贸易有限公司 汇总</t>
  </si>
  <si>
    <t>祥锦（天津）车业有限公司 汇总</t>
  </si>
  <si>
    <t>漾美（天津）纺织品有限公司 汇总</t>
  </si>
  <si>
    <t>智选（天津）国际贸易有限公司 汇总</t>
  </si>
  <si>
    <t>中新动力（天津）自行车有限公司 汇总</t>
  </si>
  <si>
    <t>追觅贸易（天津）有限公司 汇总</t>
  </si>
  <si>
    <t>总计</t>
  </si>
  <si>
    <t>河北区</t>
  </si>
  <si>
    <t>蓟州区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</si>
</sst>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0"/>
      <name val="Arial Narrow"/>
      <charset val="134"/>
    </font>
    <font>
      <sz val="10"/>
      <name val="宋体"/>
      <charset val="134"/>
    </font>
    <font>
      <b/>
      <sz val="10"/>
      <name val="Arial Narrow"/>
      <charset val="134"/>
    </font>
    <font>
      <sz val="10"/>
      <color theme="1"/>
      <name val="Arial Narrow"/>
      <charset val="134"/>
    </font>
    <font>
      <b/>
      <sz val="1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Arial Narrow"/>
      <charset val="134"/>
    </font>
    <font>
      <sz val="14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Arial Narrow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79">
    <xf numFmtId="0" fontId="0" fillId="0" borderId="0"/>
    <xf numFmtId="43" fontId="0" fillId="0" borderId="0" applyFon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0" fillId="0" borderId="0"/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/>
    <xf numFmtId="9" fontId="0" fillId="0" borderId="0" applyFont="false" applyFill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27" fillId="9" borderId="7" applyNumberFormat="false" applyAlignment="false" applyProtection="false">
      <alignment vertical="center"/>
    </xf>
    <xf numFmtId="0" fontId="23" fillId="18" borderId="6" applyNumberFormat="false" applyAlignment="false" applyProtection="false">
      <alignment vertical="center"/>
    </xf>
    <xf numFmtId="0" fontId="22" fillId="1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0" fillId="0" borderId="0"/>
    <xf numFmtId="0" fontId="30" fillId="0" borderId="0" applyNumberFormat="false" applyFill="false" applyBorder="false" applyAlignment="false" applyProtection="false">
      <alignment vertical="center"/>
    </xf>
    <xf numFmtId="43" fontId="26" fillId="0" borderId="0" applyFont="false" applyFill="false" applyBorder="false" applyAlignment="false" applyProtection="false">
      <alignment vertical="center"/>
    </xf>
    <xf numFmtId="0" fontId="31" fillId="0" borderId="10" applyNumberFormat="false" applyFill="false" applyAlignment="false" applyProtection="false">
      <alignment vertical="center"/>
    </xf>
    <xf numFmtId="0" fontId="0" fillId="0" borderId="0"/>
    <xf numFmtId="0" fontId="14" fillId="2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0" borderId="0"/>
    <xf numFmtId="0" fontId="14" fillId="31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43" fontId="26" fillId="0" borderId="0" applyFont="false" applyFill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29" fillId="0" borderId="9" applyNumberFormat="false" applyFill="false" applyAlignment="false" applyProtection="false">
      <alignment vertical="center"/>
    </xf>
    <xf numFmtId="0" fontId="14" fillId="3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29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0" fillId="0" borderId="0"/>
    <xf numFmtId="0" fontId="24" fillId="0" borderId="0" applyNumberFormat="false" applyFill="false" applyBorder="false" applyAlignment="false" applyProtection="false">
      <alignment vertical="center"/>
    </xf>
    <xf numFmtId="0" fontId="0" fillId="0" borderId="0"/>
    <xf numFmtId="0" fontId="21" fillId="0" borderId="0" applyNumberFormat="false" applyFill="false" applyBorder="false" applyAlignment="false" applyProtection="false">
      <alignment vertical="center"/>
    </xf>
    <xf numFmtId="0" fontId="13" fillId="0" borderId="0">
      <alignment vertical="center"/>
    </xf>
    <xf numFmtId="0" fontId="14" fillId="21" borderId="0" applyNumberFormat="false" applyBorder="false" applyAlignment="false" applyProtection="false">
      <alignment vertical="center"/>
    </xf>
    <xf numFmtId="0" fontId="0" fillId="0" borderId="0"/>
    <xf numFmtId="0" fontId="20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3" fontId="26" fillId="0" borderId="0" applyFont="false" applyFill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0" fillId="13" borderId="4" applyNumberFormat="false" applyFont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28" fillId="22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0" fontId="17" fillId="9" borderId="3" applyNumberFormat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6" fillId="2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5" fillId="4" borderId="3" applyNumberFormat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0" borderId="0"/>
    <xf numFmtId="0" fontId="16" fillId="26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</cellStyleXfs>
  <cellXfs count="53">
    <xf numFmtId="0" fontId="0" fillId="0" borderId="0" xfId="0"/>
    <xf numFmtId="0" fontId="0" fillId="0" borderId="0" xfId="10">
      <alignment vertical="center"/>
    </xf>
    <xf numFmtId="0" fontId="1" fillId="0" borderId="1" xfId="8" applyFont="true" applyFill="true" applyBorder="true" applyAlignment="true">
      <alignment vertical="center" wrapText="true"/>
    </xf>
    <xf numFmtId="0" fontId="2" fillId="0" borderId="1" xfId="8" applyFont="true" applyFill="true" applyBorder="true" applyAlignment="true">
      <alignment horizontal="center" vertical="center" wrapText="true"/>
    </xf>
    <xf numFmtId="0" fontId="1" fillId="0" borderId="1" xfId="8" applyFont="true" applyFill="true" applyBorder="true" applyAlignment="true">
      <alignment horizontal="center" vertical="center" wrapText="true"/>
    </xf>
    <xf numFmtId="0" fontId="2" fillId="0" borderId="1" xfId="8" applyFont="true" applyFill="true" applyBorder="true" applyAlignment="true">
      <alignment vertical="center" wrapText="true"/>
    </xf>
    <xf numFmtId="0" fontId="1" fillId="2" borderId="1" xfId="43" applyFont="true" applyFill="true" applyBorder="true" applyAlignment="true">
      <alignment vertical="center" wrapText="true"/>
    </xf>
    <xf numFmtId="0" fontId="1" fillId="2" borderId="1" xfId="43" applyFont="true" applyFill="true" applyBorder="true" applyAlignment="true">
      <alignment horizontal="center" vertical="center"/>
    </xf>
    <xf numFmtId="0" fontId="2" fillId="2" borderId="1" xfId="43" applyFont="true" applyFill="true" applyBorder="true" applyAlignment="true">
      <alignment vertical="center" wrapText="true"/>
    </xf>
    <xf numFmtId="0" fontId="1" fillId="0" borderId="1" xfId="43" applyFont="true" applyFill="true" applyBorder="true" applyAlignment="true">
      <alignment vertical="center"/>
    </xf>
    <xf numFmtId="0" fontId="1" fillId="0" borderId="1" xfId="43" applyFont="true" applyFill="true" applyBorder="true" applyAlignment="true">
      <alignment horizontal="center" vertical="center"/>
    </xf>
    <xf numFmtId="0" fontId="1" fillId="0" borderId="1" xfId="31" applyFont="true" applyFill="true" applyBorder="true" applyAlignment="true">
      <alignment vertical="center"/>
    </xf>
    <xf numFmtId="0" fontId="1" fillId="0" borderId="1" xfId="31" applyFont="true" applyFill="true" applyBorder="true" applyAlignment="true">
      <alignment horizontal="center" vertical="center"/>
    </xf>
    <xf numFmtId="0" fontId="2" fillId="0" borderId="1" xfId="31" applyFont="true" applyFill="true" applyBorder="true" applyAlignment="true">
      <alignment vertical="center"/>
    </xf>
    <xf numFmtId="0" fontId="3" fillId="2" borderId="1" xfId="43" applyFont="true" applyFill="true" applyBorder="true" applyAlignment="true">
      <alignment vertical="center" wrapText="true"/>
    </xf>
    <xf numFmtId="0" fontId="3" fillId="0" borderId="1" xfId="43" applyFont="true" applyFill="true" applyBorder="true" applyAlignment="true">
      <alignment vertical="center"/>
    </xf>
    <xf numFmtId="0" fontId="3" fillId="0" borderId="1" xfId="8" applyFont="true" applyFill="true" applyBorder="true" applyAlignment="true">
      <alignment vertical="center" wrapText="true"/>
    </xf>
    <xf numFmtId="0" fontId="3" fillId="0" borderId="1" xfId="31" applyFont="true" applyFill="true" applyBorder="true" applyAlignment="true">
      <alignment vertical="center"/>
    </xf>
    <xf numFmtId="0" fontId="0" fillId="0" borderId="1" xfId="0" applyBorder="true"/>
    <xf numFmtId="43" fontId="4" fillId="2" borderId="0" xfId="1" applyFont="true" applyFill="true" applyBorder="true" applyAlignment="true"/>
    <xf numFmtId="43" fontId="1" fillId="0" borderId="1" xfId="21" applyFont="true" applyFill="true" applyBorder="true" applyAlignment="true">
      <alignment horizontal="center" wrapText="true"/>
    </xf>
    <xf numFmtId="43" fontId="4" fillId="2" borderId="1" xfId="1" applyFont="true" applyFill="true" applyBorder="true" applyAlignment="true"/>
    <xf numFmtId="43" fontId="1" fillId="0" borderId="0" xfId="21" applyFont="true" applyFill="true" applyBorder="true" applyAlignment="true">
      <alignment horizontal="center" wrapText="true"/>
    </xf>
    <xf numFmtId="43" fontId="4" fillId="0" borderId="0" xfId="1" applyFont="true" applyFill="true" applyBorder="true" applyAlignment="true"/>
    <xf numFmtId="43" fontId="4" fillId="0" borderId="0" xfId="42" applyFont="true" applyBorder="true" applyAlignment="true"/>
    <xf numFmtId="0" fontId="1" fillId="0" borderId="0" xfId="8" applyFont="true" applyFill="true" applyBorder="true" applyAlignment="true">
      <alignment horizontal="center" vertical="center" wrapText="true"/>
    </xf>
    <xf numFmtId="0" fontId="4" fillId="2" borderId="1" xfId="43" applyFont="true" applyFill="true" applyBorder="true" applyAlignment="true">
      <alignment horizontal="center"/>
    </xf>
    <xf numFmtId="0" fontId="5" fillId="2" borderId="1" xfId="43" applyFont="true" applyFill="true" applyBorder="true" applyAlignment="true">
      <alignment vertical="center" wrapText="true"/>
    </xf>
    <xf numFmtId="0" fontId="5" fillId="0" borderId="1" xfId="8" applyFont="true" applyFill="true" applyBorder="true" applyAlignment="true">
      <alignment vertical="center" wrapText="true"/>
    </xf>
    <xf numFmtId="43" fontId="4" fillId="0" borderId="0" xfId="21" applyFont="true" applyBorder="true" applyAlignment="true"/>
    <xf numFmtId="0" fontId="1" fillId="0" borderId="1" xfId="13" applyFont="true" applyFill="true" applyBorder="true" applyAlignment="true">
      <alignment horizontal="center" vertical="center"/>
    </xf>
    <xf numFmtId="0" fontId="1" fillId="0" borderId="1" xfId="13" applyFont="true" applyBorder="true" applyAlignment="true">
      <alignment horizontal="center" vertical="center"/>
    </xf>
    <xf numFmtId="0" fontId="3" fillId="2" borderId="0" xfId="43" applyFont="true" applyFill="true" applyBorder="true" applyAlignment="true">
      <alignment vertical="center" wrapText="true"/>
    </xf>
    <xf numFmtId="0" fontId="0" fillId="0" borderId="0" xfId="0" applyBorder="true"/>
    <xf numFmtId="0" fontId="1" fillId="2" borderId="0" xfId="43" applyFont="true" applyFill="true" applyBorder="true" applyAlignment="true">
      <alignment horizontal="center" vertical="center"/>
    </xf>
    <xf numFmtId="43" fontId="4" fillId="0" borderId="1" xfId="1" applyFont="true" applyFill="true" applyBorder="true" applyAlignment="true"/>
    <xf numFmtId="43" fontId="4" fillId="0" borderId="1" xfId="42" applyFont="true" applyBorder="true" applyAlignment="true"/>
    <xf numFmtId="43" fontId="4" fillId="0" borderId="1" xfId="21" applyFont="true" applyBorder="true" applyAlignment="true"/>
    <xf numFmtId="0" fontId="6" fillId="0" borderId="0" xfId="0" applyFont="true"/>
    <xf numFmtId="0" fontId="0" fillId="0" borderId="0" xfId="0" applyAlignment="true">
      <alignment horizontal="center" vertical="center"/>
    </xf>
    <xf numFmtId="0" fontId="0" fillId="0" borderId="0" xfId="0" applyAlignment="true">
      <alignment horizontal="center"/>
    </xf>
    <xf numFmtId="0" fontId="7" fillId="0" borderId="0" xfId="0" applyFont="true" applyAlignment="true">
      <alignment horizontal="center" vertical="center"/>
    </xf>
    <xf numFmtId="43" fontId="7" fillId="0" borderId="0" xfId="42" applyFont="true" applyAlignment="true"/>
    <xf numFmtId="0" fontId="8" fillId="0" borderId="0" xfId="0" applyFont="true" applyAlignment="true">
      <alignment horizontal="left" vertical="center"/>
    </xf>
    <xf numFmtId="0" fontId="9" fillId="0" borderId="2" xfId="0" applyFont="true" applyBorder="true" applyAlignment="true">
      <alignment horizontal="center" vertical="center"/>
    </xf>
    <xf numFmtId="0" fontId="10" fillId="0" borderId="1" xfId="0" applyFont="true" applyBorder="true" applyAlignment="true">
      <alignment horizontal="center" vertical="center"/>
    </xf>
    <xf numFmtId="0" fontId="10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11" fillId="0" borderId="1" xfId="0" applyFont="true" applyBorder="true" applyAlignment="true">
      <alignment horizontal="center" vertical="center"/>
    </xf>
    <xf numFmtId="0" fontId="11" fillId="0" borderId="1" xfId="0" applyFont="true" applyBorder="true" applyAlignment="true">
      <alignment horizontal="center" vertical="center" wrapText="true"/>
    </xf>
    <xf numFmtId="0" fontId="12" fillId="0" borderId="1" xfId="0" applyFont="true" applyBorder="true" applyAlignment="true">
      <alignment horizontal="center" vertical="center" wrapText="true"/>
    </xf>
    <xf numFmtId="43" fontId="4" fillId="0" borderId="1" xfId="42" applyFont="true" applyBorder="true" applyAlignment="true">
      <alignment horizontal="center" vertical="center" wrapText="true"/>
    </xf>
    <xf numFmtId="43" fontId="12" fillId="0" borderId="1" xfId="42" applyFont="true" applyBorder="true" applyAlignment="true">
      <alignment horizontal="center" vertical="center" wrapText="true"/>
    </xf>
  </cellXfs>
  <cellStyles count="79">
    <cellStyle name="常规" xfId="0" builtinId="0"/>
    <cellStyle name="千位分隔 2 2 2" xfId="1"/>
    <cellStyle name="百分比 2" xfId="2"/>
    <cellStyle name="常规 6" xfId="3"/>
    <cellStyle name="常规 5 2" xfId="4"/>
    <cellStyle name="常规 2 5" xfId="5"/>
    <cellStyle name="常规 6 2" xfId="6"/>
    <cellStyle name="千位分隔 4 2" xfId="7"/>
    <cellStyle name="常规 5 3" xfId="8"/>
    <cellStyle name="常规 3 2" xfId="9"/>
    <cellStyle name="常规 5" xfId="10"/>
    <cellStyle name="常规 4 2" xfId="11"/>
    <cellStyle name="常规 4" xfId="12"/>
    <cellStyle name="常规 2" xfId="13"/>
    <cellStyle name="百分比 3" xfId="14"/>
    <cellStyle name="60% - 强调文字颜色 6" xfId="15" builtinId="52"/>
    <cellStyle name="20% - 强调文字颜色 6" xfId="16" builtinId="50"/>
    <cellStyle name="常规 4 3" xfId="17"/>
    <cellStyle name="输出" xfId="18" builtinId="21"/>
    <cellStyle name="检查单元格" xfId="19" builtinId="23"/>
    <cellStyle name="差" xfId="20" builtinId="27"/>
    <cellStyle name="千位分隔 2" xfId="21"/>
    <cellStyle name="标题 1" xfId="22" builtinId="16"/>
    <cellStyle name="常规 2 2 2" xfId="23"/>
    <cellStyle name="解释性文本" xfId="24" builtinId="53"/>
    <cellStyle name="千位分隔 3" xfId="25"/>
    <cellStyle name="标题 2" xfId="26" builtinId="17"/>
    <cellStyle name="常规 2 3" xfId="27"/>
    <cellStyle name="40% - 强调文字颜色 5" xfId="28" builtinId="47"/>
    <cellStyle name="千位分隔 2 2" xfId="29"/>
    <cellStyle name="千位分隔[0]" xfId="30" builtinId="6"/>
    <cellStyle name="常规 2 4" xfId="31"/>
    <cellStyle name="40% - 强调文字颜色 6" xfId="32" builtinId="51"/>
    <cellStyle name="超链接" xfId="33" builtinId="8"/>
    <cellStyle name="强调文字颜色 5" xfId="34" builtinId="45"/>
    <cellStyle name="千位分隔 4" xfId="35"/>
    <cellStyle name="标题 3" xfId="36" builtinId="18"/>
    <cellStyle name="汇总" xfId="37" builtinId="25"/>
    <cellStyle name="20% - 强调文字颜色 1" xfId="38" builtinId="30"/>
    <cellStyle name="常规 7" xfId="39"/>
    <cellStyle name="40% - 强调文字颜色 1" xfId="40" builtinId="31"/>
    <cellStyle name="强调文字颜色 6" xfId="41" builtinId="49"/>
    <cellStyle name="千位分隔" xfId="42" builtinId="3"/>
    <cellStyle name="常规 6 3" xfId="43"/>
    <cellStyle name="标题" xfId="44" builtinId="15"/>
    <cellStyle name="常规 3 3" xfId="45"/>
    <cellStyle name="已访问的超链接" xfId="46" builtinId="9"/>
    <cellStyle name="常规 2 2" xfId="47"/>
    <cellStyle name="40% - 强调文字颜色 4" xfId="48" builtinId="43"/>
    <cellStyle name="常规 3" xfId="49"/>
    <cellStyle name="链接单元格" xfId="50" builtinId="24"/>
    <cellStyle name="标题 4" xfId="51" builtinId="19"/>
    <cellStyle name="千位分隔 3 2" xfId="52"/>
    <cellStyle name="20% - 强调文字颜色 2" xfId="53" builtinId="34"/>
    <cellStyle name="货币[0]" xfId="54" builtinId="7"/>
    <cellStyle name="警告文本" xfId="55" builtinId="11"/>
    <cellStyle name="40% - 强调文字颜色 2" xfId="56" builtinId="35"/>
    <cellStyle name="注释" xfId="57" builtinId="10"/>
    <cellStyle name="60% - 强调文字颜色 3" xfId="58" builtinId="40"/>
    <cellStyle name="好" xfId="59" builtinId="26"/>
    <cellStyle name="20% - 强调文字颜色 5" xfId="60" builtinId="46"/>
    <cellStyle name="适中" xfId="61" builtinId="28"/>
    <cellStyle name="计算" xfId="62" builtinId="22"/>
    <cellStyle name="强调文字颜色 1" xfId="63" builtinId="29"/>
    <cellStyle name="60% - 强调文字颜色 4" xfId="64" builtinId="44"/>
    <cellStyle name="60% - 强调文字颜色 1" xfId="65" builtinId="32"/>
    <cellStyle name="强调文字颜色 2" xfId="66" builtinId="33"/>
    <cellStyle name="常规 2 2 2 2" xfId="67"/>
    <cellStyle name="60% - 强调文字颜色 5" xfId="68" builtinId="48"/>
    <cellStyle name="百分比" xfId="69" builtinId="5"/>
    <cellStyle name="60% - 强调文字颜色 2" xfId="70" builtinId="36"/>
    <cellStyle name="货币" xfId="71" builtinId="4"/>
    <cellStyle name="强调文字颜色 3" xfId="72" builtinId="37"/>
    <cellStyle name="20% - 强调文字颜色 3" xfId="73" builtinId="38"/>
    <cellStyle name="输入" xfId="74" builtinId="20"/>
    <cellStyle name="40% - 强调文字颜色 3" xfId="75" builtinId="39"/>
    <cellStyle name="常规 2 3 2" xfId="76"/>
    <cellStyle name="强调文字颜色 4" xfId="77" builtinId="41"/>
    <cellStyle name="20% - 强调文字颜色 4" xfId="7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0"/>
  <sheetViews>
    <sheetView tabSelected="1" view="pageBreakPreview" zoomScaleNormal="100" zoomScaleSheetLayoutView="100" topLeftCell="A57" workbookViewId="0">
      <selection activeCell="Q84" sqref="Q84"/>
    </sheetView>
  </sheetViews>
  <sheetFormatPr defaultColWidth="9" defaultRowHeight="13.5"/>
  <cols>
    <col min="1" max="1" width="6" style="39" customWidth="true"/>
    <col min="2" max="2" width="7.75" style="40" customWidth="true"/>
    <col min="3" max="3" width="25.5" customWidth="true"/>
    <col min="4" max="4" width="6.125" style="41" customWidth="true"/>
    <col min="5" max="5" width="10.875" style="42" customWidth="true"/>
    <col min="6" max="6" width="6.25" style="41" customWidth="true"/>
    <col min="7" max="7" width="11.5" style="42" customWidth="true"/>
    <col min="8" max="8" width="6.75" style="41" customWidth="true"/>
    <col min="9" max="9" width="11.25" style="42" customWidth="true"/>
    <col min="10" max="10" width="5.75" style="41" customWidth="true"/>
    <col min="11" max="11" width="10.25" style="42" customWidth="true"/>
    <col min="12" max="12" width="6.625" style="41" customWidth="true"/>
    <col min="13" max="13" width="9.75" style="42" customWidth="true"/>
    <col min="14" max="14" width="5.625" style="41" customWidth="true"/>
    <col min="15" max="15" width="8.75" style="42" customWidth="true"/>
  </cols>
  <sheetData>
    <row r="1" ht="18.75" spans="1:1">
      <c r="A1" s="43" t="s">
        <v>0</v>
      </c>
    </row>
    <row r="2" ht="28" customHeight="true" spans="1:15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ht="25.5" spans="1:15">
      <c r="A3" s="45" t="s">
        <v>2</v>
      </c>
      <c r="B3" s="46" t="s">
        <v>3</v>
      </c>
      <c r="C3" s="46" t="s">
        <v>4</v>
      </c>
      <c r="D3" s="47" t="s">
        <v>5</v>
      </c>
      <c r="E3" s="51" t="s">
        <v>6</v>
      </c>
      <c r="F3" s="47" t="s">
        <v>7</v>
      </c>
      <c r="G3" s="51" t="s">
        <v>8</v>
      </c>
      <c r="H3" s="47" t="s">
        <v>9</v>
      </c>
      <c r="I3" s="51" t="s">
        <v>10</v>
      </c>
      <c r="J3" s="47" t="s">
        <v>11</v>
      </c>
      <c r="K3" s="51" t="s">
        <v>12</v>
      </c>
      <c r="L3" s="47" t="s">
        <v>13</v>
      </c>
      <c r="M3" s="51" t="s">
        <v>14</v>
      </c>
      <c r="N3" s="47" t="s">
        <v>15</v>
      </c>
      <c r="O3" s="51" t="s">
        <v>16</v>
      </c>
    </row>
    <row r="4" s="38" customFormat="true" spans="1:15">
      <c r="A4" s="48"/>
      <c r="B4" s="49" t="s">
        <v>17</v>
      </c>
      <c r="C4" s="49"/>
      <c r="D4" s="50">
        <f>D5+D24+D30+D34+D41+D46+D48+D54+D64+D71+D77+D83+D86+D88</f>
        <v>176</v>
      </c>
      <c r="E4" s="52">
        <f t="shared" ref="E4:P4" si="0">E5+E24+E30+E34+E41+E46+E48+E54+E64+E71+E77+E83+E86+E88</f>
        <v>3312200</v>
      </c>
      <c r="F4" s="50">
        <f t="shared" si="0"/>
        <v>22</v>
      </c>
      <c r="G4" s="52">
        <f t="shared" si="0"/>
        <v>1319300</v>
      </c>
      <c r="H4" s="50">
        <f t="shared" si="0"/>
        <v>106</v>
      </c>
      <c r="I4" s="52">
        <f t="shared" si="0"/>
        <v>1570500</v>
      </c>
      <c r="J4" s="50">
        <f t="shared" si="0"/>
        <v>20</v>
      </c>
      <c r="K4" s="52">
        <f t="shared" si="0"/>
        <v>246200</v>
      </c>
      <c r="L4" s="50">
        <f t="shared" si="0"/>
        <v>24</v>
      </c>
      <c r="M4" s="52">
        <f t="shared" si="0"/>
        <v>153200</v>
      </c>
      <c r="N4" s="50">
        <f t="shared" si="0"/>
        <v>4</v>
      </c>
      <c r="O4" s="52">
        <f t="shared" si="0"/>
        <v>23000</v>
      </c>
    </row>
    <row r="5" s="38" customFormat="true" ht="24" spans="1:15">
      <c r="A5" s="48"/>
      <c r="B5" s="49" t="s">
        <v>18</v>
      </c>
      <c r="C5" s="49"/>
      <c r="D5" s="50">
        <f>SUM(D6:D23)</f>
        <v>42</v>
      </c>
      <c r="E5" s="52">
        <f t="shared" ref="E5:P5" si="1">SUM(E6:E23)</f>
        <v>692000</v>
      </c>
      <c r="F5" s="50">
        <f t="shared" si="1"/>
        <v>6</v>
      </c>
      <c r="G5" s="52">
        <f t="shared" si="1"/>
        <v>348600</v>
      </c>
      <c r="H5" s="50">
        <f t="shared" si="1"/>
        <v>27</v>
      </c>
      <c r="I5" s="52">
        <f t="shared" si="1"/>
        <v>278700</v>
      </c>
      <c r="J5" s="50">
        <f t="shared" si="1"/>
        <v>2</v>
      </c>
      <c r="K5" s="52">
        <f t="shared" si="1"/>
        <v>20900</v>
      </c>
      <c r="L5" s="50">
        <f t="shared" si="1"/>
        <v>7</v>
      </c>
      <c r="M5" s="52">
        <f t="shared" si="1"/>
        <v>43800</v>
      </c>
      <c r="N5" s="50">
        <f t="shared" si="1"/>
        <v>0</v>
      </c>
      <c r="O5" s="52">
        <f t="shared" si="1"/>
        <v>0</v>
      </c>
    </row>
    <row r="6" spans="1:15">
      <c r="A6" s="45">
        <v>1</v>
      </c>
      <c r="B6" s="46" t="s">
        <v>19</v>
      </c>
      <c r="C6" s="46" t="s">
        <v>20</v>
      </c>
      <c r="D6" s="47">
        <f>F6+H6+J6+L6+N6</f>
        <v>4</v>
      </c>
      <c r="E6" s="51">
        <f>G6+I6+K6+M6+O6</f>
        <v>40600</v>
      </c>
      <c r="F6" s="47">
        <v>0</v>
      </c>
      <c r="G6" s="51">
        <v>0</v>
      </c>
      <c r="H6" s="47">
        <v>4</v>
      </c>
      <c r="I6" s="51">
        <v>40600</v>
      </c>
      <c r="J6" s="47">
        <v>0</v>
      </c>
      <c r="K6" s="51">
        <v>0</v>
      </c>
      <c r="L6" s="47">
        <v>0</v>
      </c>
      <c r="M6" s="51">
        <v>0</v>
      </c>
      <c r="N6" s="47">
        <v>0</v>
      </c>
      <c r="O6" s="51">
        <v>0</v>
      </c>
    </row>
    <row r="7" spans="1:15">
      <c r="A7" s="45">
        <v>2</v>
      </c>
      <c r="B7" s="46" t="s">
        <v>19</v>
      </c>
      <c r="C7" s="46" t="s">
        <v>21</v>
      </c>
      <c r="D7" s="47">
        <f t="shared" ref="D7:D80" si="2">F7+H7+J7+L7+N7</f>
        <v>1</v>
      </c>
      <c r="E7" s="51">
        <f t="shared" ref="E7:E80" si="3">G7+I7+K7+M7+O7</f>
        <v>28000</v>
      </c>
      <c r="F7" s="47">
        <v>1</v>
      </c>
      <c r="G7" s="51">
        <v>28000</v>
      </c>
      <c r="H7" s="47">
        <v>0</v>
      </c>
      <c r="I7" s="51">
        <v>0</v>
      </c>
      <c r="J7" s="47">
        <v>0</v>
      </c>
      <c r="K7" s="51">
        <v>0</v>
      </c>
      <c r="L7" s="47">
        <v>0</v>
      </c>
      <c r="M7" s="51">
        <v>0</v>
      </c>
      <c r="N7" s="47">
        <v>0</v>
      </c>
      <c r="O7" s="51">
        <v>0</v>
      </c>
    </row>
    <row r="8" spans="1:15">
      <c r="A8" s="45">
        <v>3</v>
      </c>
      <c r="B8" s="46" t="s">
        <v>19</v>
      </c>
      <c r="C8" s="46" t="s">
        <v>22</v>
      </c>
      <c r="D8" s="47">
        <f t="shared" si="2"/>
        <v>1</v>
      </c>
      <c r="E8" s="51">
        <f t="shared" si="3"/>
        <v>4600</v>
      </c>
      <c r="F8" s="47">
        <v>0</v>
      </c>
      <c r="G8" s="51">
        <v>0</v>
      </c>
      <c r="H8" s="47">
        <v>0</v>
      </c>
      <c r="I8" s="51">
        <v>0</v>
      </c>
      <c r="J8" s="47">
        <v>1</v>
      </c>
      <c r="K8" s="51">
        <v>4600</v>
      </c>
      <c r="L8" s="47">
        <v>0</v>
      </c>
      <c r="M8" s="51">
        <v>0</v>
      </c>
      <c r="N8" s="47">
        <v>0</v>
      </c>
      <c r="O8" s="51">
        <v>0</v>
      </c>
    </row>
    <row r="9" spans="1:15">
      <c r="A9" s="45">
        <v>4</v>
      </c>
      <c r="B9" s="46" t="s">
        <v>19</v>
      </c>
      <c r="C9" s="46" t="s">
        <v>23</v>
      </c>
      <c r="D9" s="47">
        <f t="shared" si="2"/>
        <v>1</v>
      </c>
      <c r="E9" s="51">
        <f t="shared" si="3"/>
        <v>25000</v>
      </c>
      <c r="F9" s="47">
        <v>0</v>
      </c>
      <c r="G9" s="51">
        <v>0</v>
      </c>
      <c r="H9" s="47">
        <v>1</v>
      </c>
      <c r="I9" s="51">
        <v>25000</v>
      </c>
      <c r="J9" s="47">
        <v>0</v>
      </c>
      <c r="K9" s="51">
        <v>0</v>
      </c>
      <c r="L9" s="47">
        <v>0</v>
      </c>
      <c r="M9" s="51">
        <v>0</v>
      </c>
      <c r="N9" s="47">
        <v>0</v>
      </c>
      <c r="O9" s="51">
        <v>0</v>
      </c>
    </row>
    <row r="10" spans="1:15">
      <c r="A10" s="45">
        <v>5</v>
      </c>
      <c r="B10" s="46" t="s">
        <v>19</v>
      </c>
      <c r="C10" s="46" t="s">
        <v>24</v>
      </c>
      <c r="D10" s="47">
        <f t="shared" si="2"/>
        <v>1</v>
      </c>
      <c r="E10" s="51">
        <f t="shared" si="3"/>
        <v>53200</v>
      </c>
      <c r="F10" s="47">
        <v>1</v>
      </c>
      <c r="G10" s="51">
        <v>53200</v>
      </c>
      <c r="H10" s="47">
        <v>0</v>
      </c>
      <c r="I10" s="51">
        <v>0</v>
      </c>
      <c r="J10" s="47">
        <v>0</v>
      </c>
      <c r="K10" s="51">
        <v>0</v>
      </c>
      <c r="L10" s="47">
        <v>0</v>
      </c>
      <c r="M10" s="51">
        <v>0</v>
      </c>
      <c r="N10" s="47">
        <v>0</v>
      </c>
      <c r="O10" s="51">
        <v>0</v>
      </c>
    </row>
    <row r="11" spans="1:15">
      <c r="A11" s="45">
        <v>6</v>
      </c>
      <c r="B11" s="46" t="s">
        <v>19</v>
      </c>
      <c r="C11" s="46" t="s">
        <v>25</v>
      </c>
      <c r="D11" s="47">
        <f t="shared" si="2"/>
        <v>1</v>
      </c>
      <c r="E11" s="51">
        <f t="shared" si="3"/>
        <v>11700</v>
      </c>
      <c r="F11" s="47">
        <v>0</v>
      </c>
      <c r="G11" s="51">
        <v>0</v>
      </c>
      <c r="H11" s="47">
        <v>1</v>
      </c>
      <c r="I11" s="51">
        <v>11700</v>
      </c>
      <c r="J11" s="47">
        <v>0</v>
      </c>
      <c r="K11" s="51">
        <v>0</v>
      </c>
      <c r="L11" s="47">
        <v>0</v>
      </c>
      <c r="M11" s="51">
        <v>0</v>
      </c>
      <c r="N11" s="47">
        <v>0</v>
      </c>
      <c r="O11" s="51">
        <v>0</v>
      </c>
    </row>
    <row r="12" spans="1:15">
      <c r="A12" s="45">
        <v>7</v>
      </c>
      <c r="B12" s="46" t="s">
        <v>19</v>
      </c>
      <c r="C12" s="46" t="s">
        <v>26</v>
      </c>
      <c r="D12" s="47">
        <f t="shared" si="2"/>
        <v>1</v>
      </c>
      <c r="E12" s="51">
        <f t="shared" si="3"/>
        <v>79800</v>
      </c>
      <c r="F12" s="47">
        <v>1</v>
      </c>
      <c r="G12" s="51">
        <v>79800</v>
      </c>
      <c r="H12" s="47">
        <v>0</v>
      </c>
      <c r="I12" s="51">
        <v>0</v>
      </c>
      <c r="J12" s="47">
        <v>0</v>
      </c>
      <c r="K12" s="51">
        <v>0</v>
      </c>
      <c r="L12" s="47">
        <v>0</v>
      </c>
      <c r="M12" s="51">
        <v>0</v>
      </c>
      <c r="N12" s="47">
        <v>0</v>
      </c>
      <c r="O12" s="51">
        <v>0</v>
      </c>
    </row>
    <row r="13" spans="1:15">
      <c r="A13" s="45">
        <v>8</v>
      </c>
      <c r="B13" s="46" t="s">
        <v>19</v>
      </c>
      <c r="C13" s="46" t="s">
        <v>27</v>
      </c>
      <c r="D13" s="47">
        <f t="shared" si="2"/>
        <v>1</v>
      </c>
      <c r="E13" s="51">
        <f t="shared" si="3"/>
        <v>50000</v>
      </c>
      <c r="F13" s="47">
        <v>0</v>
      </c>
      <c r="G13" s="51">
        <v>0</v>
      </c>
      <c r="H13" s="47">
        <v>1</v>
      </c>
      <c r="I13" s="51">
        <v>50000</v>
      </c>
      <c r="J13" s="47">
        <v>0</v>
      </c>
      <c r="K13" s="51">
        <v>0</v>
      </c>
      <c r="L13" s="47">
        <v>0</v>
      </c>
      <c r="M13" s="51">
        <v>0</v>
      </c>
      <c r="N13" s="47">
        <v>0</v>
      </c>
      <c r="O13" s="51">
        <v>0</v>
      </c>
    </row>
    <row r="14" spans="1:15">
      <c r="A14" s="45">
        <v>9</v>
      </c>
      <c r="B14" s="46" t="s">
        <v>19</v>
      </c>
      <c r="C14" s="46" t="s">
        <v>28</v>
      </c>
      <c r="D14" s="47">
        <f t="shared" si="2"/>
        <v>1</v>
      </c>
      <c r="E14" s="51">
        <f t="shared" si="3"/>
        <v>28000</v>
      </c>
      <c r="F14" s="47">
        <v>1</v>
      </c>
      <c r="G14" s="51">
        <v>28000</v>
      </c>
      <c r="H14" s="47">
        <v>0</v>
      </c>
      <c r="I14" s="51">
        <v>0</v>
      </c>
      <c r="J14" s="47">
        <v>0</v>
      </c>
      <c r="K14" s="51">
        <v>0</v>
      </c>
      <c r="L14" s="47">
        <v>0</v>
      </c>
      <c r="M14" s="51">
        <v>0</v>
      </c>
      <c r="N14" s="47">
        <v>0</v>
      </c>
      <c r="O14" s="51">
        <v>0</v>
      </c>
    </row>
    <row r="15" spans="1:15">
      <c r="A15" s="45">
        <v>10</v>
      </c>
      <c r="B15" s="46" t="s">
        <v>19</v>
      </c>
      <c r="C15" s="46" t="s">
        <v>29</v>
      </c>
      <c r="D15" s="47">
        <f t="shared" si="2"/>
        <v>1</v>
      </c>
      <c r="E15" s="51">
        <f t="shared" si="3"/>
        <v>5700</v>
      </c>
      <c r="F15" s="47">
        <v>0</v>
      </c>
      <c r="G15" s="51">
        <v>0</v>
      </c>
      <c r="H15" s="47">
        <v>0</v>
      </c>
      <c r="I15" s="51">
        <v>0</v>
      </c>
      <c r="J15" s="47">
        <v>0</v>
      </c>
      <c r="K15" s="51">
        <v>0</v>
      </c>
      <c r="L15" s="47">
        <v>1</v>
      </c>
      <c r="M15" s="51">
        <v>5700</v>
      </c>
      <c r="N15" s="47">
        <v>0</v>
      </c>
      <c r="O15" s="51">
        <v>0</v>
      </c>
    </row>
    <row r="16" spans="1:15">
      <c r="A16" s="45">
        <v>11</v>
      </c>
      <c r="B16" s="46" t="s">
        <v>19</v>
      </c>
      <c r="C16" s="46" t="s">
        <v>30</v>
      </c>
      <c r="D16" s="47">
        <f t="shared" si="2"/>
        <v>1</v>
      </c>
      <c r="E16" s="51">
        <f t="shared" si="3"/>
        <v>106400</v>
      </c>
      <c r="F16" s="47">
        <v>1</v>
      </c>
      <c r="G16" s="51">
        <v>106400</v>
      </c>
      <c r="H16" s="47">
        <v>0</v>
      </c>
      <c r="I16" s="51">
        <v>0</v>
      </c>
      <c r="J16" s="47">
        <v>0</v>
      </c>
      <c r="K16" s="51">
        <v>0</v>
      </c>
      <c r="L16" s="47">
        <v>0</v>
      </c>
      <c r="M16" s="51">
        <v>0</v>
      </c>
      <c r="N16" s="47">
        <v>0</v>
      </c>
      <c r="O16" s="51">
        <v>0</v>
      </c>
    </row>
    <row r="17" ht="24" spans="1:15">
      <c r="A17" s="45">
        <v>12</v>
      </c>
      <c r="B17" s="46" t="s">
        <v>19</v>
      </c>
      <c r="C17" s="46" t="s">
        <v>31</v>
      </c>
      <c r="D17" s="47">
        <f t="shared" si="2"/>
        <v>1</v>
      </c>
      <c r="E17" s="51">
        <f t="shared" si="3"/>
        <v>53200</v>
      </c>
      <c r="F17" s="47">
        <v>1</v>
      </c>
      <c r="G17" s="51">
        <v>53200</v>
      </c>
      <c r="H17" s="47">
        <v>0</v>
      </c>
      <c r="I17" s="51">
        <v>0</v>
      </c>
      <c r="J17" s="47">
        <v>0</v>
      </c>
      <c r="K17" s="51">
        <v>0</v>
      </c>
      <c r="L17" s="47">
        <v>0</v>
      </c>
      <c r="M17" s="51">
        <v>0</v>
      </c>
      <c r="N17" s="47">
        <v>0</v>
      </c>
      <c r="O17" s="51">
        <v>0</v>
      </c>
    </row>
    <row r="18" spans="1:15">
      <c r="A18" s="45">
        <v>13</v>
      </c>
      <c r="B18" s="46" t="s">
        <v>19</v>
      </c>
      <c r="C18" s="46" t="s">
        <v>32</v>
      </c>
      <c r="D18" s="47">
        <f t="shared" si="2"/>
        <v>2</v>
      </c>
      <c r="E18" s="51">
        <f t="shared" si="3"/>
        <v>13600</v>
      </c>
      <c r="F18" s="47">
        <v>0</v>
      </c>
      <c r="G18" s="51">
        <v>0</v>
      </c>
      <c r="H18" s="47">
        <v>0</v>
      </c>
      <c r="I18" s="51">
        <v>0</v>
      </c>
      <c r="J18" s="47">
        <v>0</v>
      </c>
      <c r="K18" s="51">
        <v>0</v>
      </c>
      <c r="L18" s="47">
        <v>2</v>
      </c>
      <c r="M18" s="51">
        <v>13600</v>
      </c>
      <c r="N18" s="47">
        <v>0</v>
      </c>
      <c r="O18" s="51">
        <v>0</v>
      </c>
    </row>
    <row r="19" spans="1:15">
      <c r="A19" s="45">
        <v>14</v>
      </c>
      <c r="B19" s="46" t="s">
        <v>19</v>
      </c>
      <c r="C19" s="46" t="s">
        <v>33</v>
      </c>
      <c r="D19" s="47">
        <f t="shared" si="2"/>
        <v>7</v>
      </c>
      <c r="E19" s="51">
        <f t="shared" si="3"/>
        <v>28300</v>
      </c>
      <c r="F19" s="47">
        <v>0</v>
      </c>
      <c r="G19" s="51">
        <v>0</v>
      </c>
      <c r="H19" s="47">
        <v>4</v>
      </c>
      <c r="I19" s="51">
        <v>12800</v>
      </c>
      <c r="J19" s="47">
        <v>0</v>
      </c>
      <c r="K19" s="51">
        <v>0</v>
      </c>
      <c r="L19" s="47">
        <v>3</v>
      </c>
      <c r="M19" s="51">
        <v>15500</v>
      </c>
      <c r="N19" s="47">
        <v>0</v>
      </c>
      <c r="O19" s="51">
        <v>0</v>
      </c>
    </row>
    <row r="20" spans="1:15">
      <c r="A20" s="45">
        <v>15</v>
      </c>
      <c r="B20" s="46" t="s">
        <v>19</v>
      </c>
      <c r="C20" s="46" t="s">
        <v>34</v>
      </c>
      <c r="D20" s="47">
        <f t="shared" si="2"/>
        <v>1</v>
      </c>
      <c r="E20" s="51">
        <f t="shared" si="3"/>
        <v>16300</v>
      </c>
      <c r="F20" s="47">
        <v>0</v>
      </c>
      <c r="G20" s="51">
        <v>0</v>
      </c>
      <c r="H20" s="47">
        <v>0</v>
      </c>
      <c r="I20" s="51">
        <v>0</v>
      </c>
      <c r="J20" s="47">
        <v>1</v>
      </c>
      <c r="K20" s="51">
        <v>16300</v>
      </c>
      <c r="L20" s="47">
        <v>0</v>
      </c>
      <c r="M20" s="51">
        <v>0</v>
      </c>
      <c r="N20" s="47">
        <v>0</v>
      </c>
      <c r="O20" s="51">
        <v>0</v>
      </c>
    </row>
    <row r="21" spans="1:15">
      <c r="A21" s="45">
        <v>16</v>
      </c>
      <c r="B21" s="46" t="s">
        <v>19</v>
      </c>
      <c r="C21" s="46" t="s">
        <v>35</v>
      </c>
      <c r="D21" s="47">
        <f t="shared" si="2"/>
        <v>1</v>
      </c>
      <c r="E21" s="51">
        <f t="shared" si="3"/>
        <v>9000</v>
      </c>
      <c r="F21" s="47">
        <v>0</v>
      </c>
      <c r="G21" s="51">
        <v>0</v>
      </c>
      <c r="H21" s="47">
        <v>0</v>
      </c>
      <c r="I21" s="51">
        <v>0</v>
      </c>
      <c r="J21" s="47">
        <v>0</v>
      </c>
      <c r="K21" s="51">
        <v>0</v>
      </c>
      <c r="L21" s="47">
        <v>1</v>
      </c>
      <c r="M21" s="51">
        <v>9000</v>
      </c>
      <c r="N21" s="47">
        <v>0</v>
      </c>
      <c r="O21" s="51">
        <v>0</v>
      </c>
    </row>
    <row r="22" spans="1:15">
      <c r="A22" s="45">
        <v>17</v>
      </c>
      <c r="B22" s="46" t="s">
        <v>19</v>
      </c>
      <c r="C22" s="46" t="s">
        <v>36</v>
      </c>
      <c r="D22" s="47">
        <f t="shared" si="2"/>
        <v>5</v>
      </c>
      <c r="E22" s="51">
        <f t="shared" si="3"/>
        <v>31300</v>
      </c>
      <c r="F22" s="47">
        <v>0</v>
      </c>
      <c r="G22" s="51">
        <v>0</v>
      </c>
      <c r="H22" s="47">
        <v>5</v>
      </c>
      <c r="I22" s="51">
        <v>31300</v>
      </c>
      <c r="J22" s="47">
        <v>0</v>
      </c>
      <c r="K22" s="51">
        <v>0</v>
      </c>
      <c r="L22" s="47">
        <v>0</v>
      </c>
      <c r="M22" s="51">
        <v>0</v>
      </c>
      <c r="N22" s="47">
        <v>0</v>
      </c>
      <c r="O22" s="51">
        <v>0</v>
      </c>
    </row>
    <row r="23" spans="1:15">
      <c r="A23" s="45">
        <v>18</v>
      </c>
      <c r="B23" s="46" t="s">
        <v>19</v>
      </c>
      <c r="C23" s="46" t="s">
        <v>37</v>
      </c>
      <c r="D23" s="47">
        <f t="shared" si="2"/>
        <v>11</v>
      </c>
      <c r="E23" s="51">
        <f t="shared" si="3"/>
        <v>107300</v>
      </c>
      <c r="F23" s="47">
        <v>0</v>
      </c>
      <c r="G23" s="51">
        <v>0</v>
      </c>
      <c r="H23" s="47">
        <v>11</v>
      </c>
      <c r="I23" s="51">
        <v>107300</v>
      </c>
      <c r="J23" s="47">
        <v>0</v>
      </c>
      <c r="K23" s="51">
        <v>0</v>
      </c>
      <c r="L23" s="47">
        <v>0</v>
      </c>
      <c r="M23" s="51">
        <v>0</v>
      </c>
      <c r="N23" s="47">
        <v>0</v>
      </c>
      <c r="O23" s="51">
        <v>0</v>
      </c>
    </row>
    <row r="24" s="38" customFormat="true" ht="24" spans="1:15">
      <c r="A24" s="48"/>
      <c r="B24" s="49" t="s">
        <v>38</v>
      </c>
      <c r="C24" s="49"/>
      <c r="D24" s="50">
        <f>SUM(D25:D29)</f>
        <v>6</v>
      </c>
      <c r="E24" s="52">
        <f t="shared" ref="E24:P24" si="4">SUM(E25:E29)</f>
        <v>153800</v>
      </c>
      <c r="F24" s="50">
        <f t="shared" si="4"/>
        <v>3</v>
      </c>
      <c r="G24" s="52">
        <f t="shared" si="4"/>
        <v>133000</v>
      </c>
      <c r="H24" s="50">
        <f t="shared" si="4"/>
        <v>2</v>
      </c>
      <c r="I24" s="52">
        <f t="shared" si="4"/>
        <v>14100</v>
      </c>
      <c r="J24" s="50">
        <f t="shared" si="4"/>
        <v>1</v>
      </c>
      <c r="K24" s="52">
        <f t="shared" si="4"/>
        <v>6700</v>
      </c>
      <c r="L24" s="50">
        <f t="shared" si="4"/>
        <v>0</v>
      </c>
      <c r="M24" s="52">
        <f t="shared" si="4"/>
        <v>0</v>
      </c>
      <c r="N24" s="50">
        <f t="shared" si="4"/>
        <v>0</v>
      </c>
      <c r="O24" s="52">
        <f t="shared" si="4"/>
        <v>0</v>
      </c>
    </row>
    <row r="25" ht="24" spans="1:15">
      <c r="A25" s="45">
        <v>19</v>
      </c>
      <c r="B25" s="46" t="s">
        <v>39</v>
      </c>
      <c r="C25" s="46" t="s">
        <v>40</v>
      </c>
      <c r="D25" s="47">
        <f t="shared" si="2"/>
        <v>1</v>
      </c>
      <c r="E25" s="51">
        <f t="shared" si="3"/>
        <v>6700</v>
      </c>
      <c r="F25" s="47">
        <v>0</v>
      </c>
      <c r="G25" s="51">
        <v>0</v>
      </c>
      <c r="H25" s="47">
        <v>0</v>
      </c>
      <c r="I25" s="51">
        <v>0</v>
      </c>
      <c r="J25" s="47">
        <v>1</v>
      </c>
      <c r="K25" s="51">
        <v>6700</v>
      </c>
      <c r="L25" s="47">
        <v>0</v>
      </c>
      <c r="M25" s="51">
        <v>0</v>
      </c>
      <c r="N25" s="47">
        <v>0</v>
      </c>
      <c r="O25" s="51">
        <v>0</v>
      </c>
    </row>
    <row r="26" spans="1:15">
      <c r="A26" s="45">
        <v>20</v>
      </c>
      <c r="B26" s="46" t="s">
        <v>39</v>
      </c>
      <c r="C26" s="46" t="s">
        <v>41</v>
      </c>
      <c r="D26" s="47">
        <f t="shared" si="2"/>
        <v>1</v>
      </c>
      <c r="E26" s="51">
        <f t="shared" si="3"/>
        <v>53200</v>
      </c>
      <c r="F26" s="47">
        <v>1</v>
      </c>
      <c r="G26" s="51">
        <v>53200</v>
      </c>
      <c r="H26" s="47">
        <v>0</v>
      </c>
      <c r="I26" s="51">
        <v>0</v>
      </c>
      <c r="J26" s="47">
        <v>0</v>
      </c>
      <c r="K26" s="51">
        <v>0</v>
      </c>
      <c r="L26" s="47">
        <v>0</v>
      </c>
      <c r="M26" s="51">
        <v>0</v>
      </c>
      <c r="N26" s="47">
        <v>0</v>
      </c>
      <c r="O26" s="51">
        <v>0</v>
      </c>
    </row>
    <row r="27" spans="1:15">
      <c r="A27" s="45">
        <v>21</v>
      </c>
      <c r="B27" s="46" t="s">
        <v>39</v>
      </c>
      <c r="C27" s="46" t="s">
        <v>42</v>
      </c>
      <c r="D27" s="47">
        <f t="shared" si="2"/>
        <v>1</v>
      </c>
      <c r="E27" s="51">
        <f t="shared" si="3"/>
        <v>53200</v>
      </c>
      <c r="F27" s="47">
        <v>1</v>
      </c>
      <c r="G27" s="51">
        <v>53200</v>
      </c>
      <c r="H27" s="47">
        <v>0</v>
      </c>
      <c r="I27" s="51">
        <v>0</v>
      </c>
      <c r="J27" s="47">
        <v>0</v>
      </c>
      <c r="K27" s="51">
        <v>0</v>
      </c>
      <c r="L27" s="47">
        <v>0</v>
      </c>
      <c r="M27" s="51">
        <v>0</v>
      </c>
      <c r="N27" s="47">
        <v>0</v>
      </c>
      <c r="O27" s="51">
        <v>0</v>
      </c>
    </row>
    <row r="28" spans="1:15">
      <c r="A28" s="45">
        <v>22</v>
      </c>
      <c r="B28" s="46" t="s">
        <v>39</v>
      </c>
      <c r="C28" s="46" t="s">
        <v>43</v>
      </c>
      <c r="D28" s="47">
        <f t="shared" si="2"/>
        <v>1</v>
      </c>
      <c r="E28" s="51">
        <f t="shared" si="3"/>
        <v>26600</v>
      </c>
      <c r="F28" s="47">
        <v>1</v>
      </c>
      <c r="G28" s="51">
        <v>26600</v>
      </c>
      <c r="H28" s="47">
        <v>0</v>
      </c>
      <c r="I28" s="51">
        <v>0</v>
      </c>
      <c r="J28" s="47">
        <v>0</v>
      </c>
      <c r="K28" s="51">
        <v>0</v>
      </c>
      <c r="L28" s="47">
        <v>0</v>
      </c>
      <c r="M28" s="51">
        <v>0</v>
      </c>
      <c r="N28" s="47">
        <v>0</v>
      </c>
      <c r="O28" s="51">
        <v>0</v>
      </c>
    </row>
    <row r="29" spans="1:15">
      <c r="A29" s="45">
        <v>23</v>
      </c>
      <c r="B29" s="46" t="s">
        <v>39</v>
      </c>
      <c r="C29" s="46" t="s">
        <v>44</v>
      </c>
      <c r="D29" s="47">
        <f t="shared" si="2"/>
        <v>2</v>
      </c>
      <c r="E29" s="51">
        <f t="shared" si="3"/>
        <v>14100</v>
      </c>
      <c r="F29" s="47">
        <v>0</v>
      </c>
      <c r="G29" s="51">
        <v>0</v>
      </c>
      <c r="H29" s="47">
        <v>2</v>
      </c>
      <c r="I29" s="51">
        <v>14100</v>
      </c>
      <c r="J29" s="47">
        <v>0</v>
      </c>
      <c r="K29" s="51">
        <v>0</v>
      </c>
      <c r="L29" s="47">
        <v>0</v>
      </c>
      <c r="M29" s="51">
        <v>0</v>
      </c>
      <c r="N29" s="47">
        <v>0</v>
      </c>
      <c r="O29" s="51">
        <v>0</v>
      </c>
    </row>
    <row r="30" s="38" customFormat="true" ht="24" spans="1:15">
      <c r="A30" s="48"/>
      <c r="B30" s="49" t="s">
        <v>45</v>
      </c>
      <c r="C30" s="49"/>
      <c r="D30" s="50">
        <f>SUM(D31:D33)</f>
        <v>3</v>
      </c>
      <c r="E30" s="52">
        <f t="shared" ref="E30:P30" si="5">SUM(E31:E33)</f>
        <v>215900</v>
      </c>
      <c r="F30" s="50">
        <f t="shared" si="5"/>
        <v>2</v>
      </c>
      <c r="G30" s="52">
        <f t="shared" si="5"/>
        <v>186200</v>
      </c>
      <c r="H30" s="50">
        <f t="shared" si="5"/>
        <v>1</v>
      </c>
      <c r="I30" s="52">
        <f t="shared" si="5"/>
        <v>29700</v>
      </c>
      <c r="J30" s="50">
        <f t="shared" si="5"/>
        <v>0</v>
      </c>
      <c r="K30" s="52">
        <f t="shared" si="5"/>
        <v>0</v>
      </c>
      <c r="L30" s="50">
        <f t="shared" si="5"/>
        <v>0</v>
      </c>
      <c r="M30" s="52">
        <f t="shared" si="5"/>
        <v>0</v>
      </c>
      <c r="N30" s="50">
        <f t="shared" si="5"/>
        <v>0</v>
      </c>
      <c r="O30" s="52">
        <f t="shared" si="5"/>
        <v>0</v>
      </c>
    </row>
    <row r="31" spans="1:15">
      <c r="A31" s="45">
        <v>24</v>
      </c>
      <c r="B31" s="46" t="s">
        <v>46</v>
      </c>
      <c r="C31" s="46" t="s">
        <v>47</v>
      </c>
      <c r="D31" s="47">
        <f t="shared" si="2"/>
        <v>1</v>
      </c>
      <c r="E31" s="51">
        <f t="shared" si="3"/>
        <v>29700</v>
      </c>
      <c r="F31" s="47">
        <v>0</v>
      </c>
      <c r="G31" s="51">
        <v>0</v>
      </c>
      <c r="H31" s="47">
        <v>1</v>
      </c>
      <c r="I31" s="51">
        <v>29700</v>
      </c>
      <c r="J31" s="47">
        <v>0</v>
      </c>
      <c r="K31" s="51">
        <v>0</v>
      </c>
      <c r="L31" s="47">
        <v>0</v>
      </c>
      <c r="M31" s="51">
        <v>0</v>
      </c>
      <c r="N31" s="47">
        <v>0</v>
      </c>
      <c r="O31" s="51">
        <v>0</v>
      </c>
    </row>
    <row r="32" spans="1:15">
      <c r="A32" s="45">
        <v>25</v>
      </c>
      <c r="B32" s="46" t="s">
        <v>46</v>
      </c>
      <c r="C32" s="46" t="s">
        <v>48</v>
      </c>
      <c r="D32" s="47">
        <f t="shared" si="2"/>
        <v>1</v>
      </c>
      <c r="E32" s="51">
        <f t="shared" si="3"/>
        <v>106400</v>
      </c>
      <c r="F32" s="47">
        <v>1</v>
      </c>
      <c r="G32" s="51">
        <v>106400</v>
      </c>
      <c r="H32" s="47">
        <v>0</v>
      </c>
      <c r="I32" s="51">
        <v>0</v>
      </c>
      <c r="J32" s="47">
        <v>0</v>
      </c>
      <c r="K32" s="51">
        <v>0</v>
      </c>
      <c r="L32" s="47">
        <v>0</v>
      </c>
      <c r="M32" s="51">
        <v>0</v>
      </c>
      <c r="N32" s="47">
        <v>0</v>
      </c>
      <c r="O32" s="51">
        <v>0</v>
      </c>
    </row>
    <row r="33" spans="1:15">
      <c r="A33" s="45">
        <v>26</v>
      </c>
      <c r="B33" s="46" t="s">
        <v>46</v>
      </c>
      <c r="C33" s="46" t="s">
        <v>49</v>
      </c>
      <c r="D33" s="47">
        <f t="shared" si="2"/>
        <v>1</v>
      </c>
      <c r="E33" s="51">
        <f t="shared" si="3"/>
        <v>79800</v>
      </c>
      <c r="F33" s="47">
        <v>1</v>
      </c>
      <c r="G33" s="51">
        <v>79800</v>
      </c>
      <c r="H33" s="47">
        <v>0</v>
      </c>
      <c r="I33" s="51">
        <v>0</v>
      </c>
      <c r="J33" s="47">
        <v>0</v>
      </c>
      <c r="K33" s="51">
        <v>0</v>
      </c>
      <c r="L33" s="47">
        <v>0</v>
      </c>
      <c r="M33" s="51">
        <v>0</v>
      </c>
      <c r="N33" s="47">
        <v>0</v>
      </c>
      <c r="O33" s="51">
        <v>0</v>
      </c>
    </row>
    <row r="34" s="38" customFormat="true" ht="24" spans="1:15">
      <c r="A34" s="48"/>
      <c r="B34" s="49" t="s">
        <v>50</v>
      </c>
      <c r="C34" s="49"/>
      <c r="D34" s="50">
        <f>SUM(D35:D40)</f>
        <v>14</v>
      </c>
      <c r="E34" s="52">
        <f t="shared" ref="E34:P34" si="6">SUM(E35:E40)</f>
        <v>453400</v>
      </c>
      <c r="F34" s="50">
        <f t="shared" si="6"/>
        <v>4</v>
      </c>
      <c r="G34" s="52">
        <f t="shared" si="6"/>
        <v>319200</v>
      </c>
      <c r="H34" s="50">
        <f t="shared" si="6"/>
        <v>0</v>
      </c>
      <c r="I34" s="52">
        <f t="shared" si="6"/>
        <v>0</v>
      </c>
      <c r="J34" s="50">
        <f t="shared" si="6"/>
        <v>7</v>
      </c>
      <c r="K34" s="52">
        <f t="shared" si="6"/>
        <v>108200</v>
      </c>
      <c r="L34" s="50">
        <f t="shared" si="6"/>
        <v>3</v>
      </c>
      <c r="M34" s="52">
        <f t="shared" si="6"/>
        <v>26000</v>
      </c>
      <c r="N34" s="50">
        <f t="shared" si="6"/>
        <v>0</v>
      </c>
      <c r="O34" s="52">
        <f t="shared" si="6"/>
        <v>0</v>
      </c>
    </row>
    <row r="35" spans="1:15">
      <c r="A35" s="45">
        <v>27</v>
      </c>
      <c r="B35" s="46" t="s">
        <v>51</v>
      </c>
      <c r="C35" s="46" t="s">
        <v>52</v>
      </c>
      <c r="D35" s="47">
        <f t="shared" si="2"/>
        <v>1</v>
      </c>
      <c r="E35" s="51">
        <f t="shared" si="3"/>
        <v>79800</v>
      </c>
      <c r="F35" s="47">
        <v>1</v>
      </c>
      <c r="G35" s="51">
        <v>79800</v>
      </c>
      <c r="H35" s="47">
        <v>0</v>
      </c>
      <c r="I35" s="51">
        <v>0</v>
      </c>
      <c r="J35" s="47">
        <v>0</v>
      </c>
      <c r="K35" s="51">
        <v>0</v>
      </c>
      <c r="L35" s="47">
        <v>0</v>
      </c>
      <c r="M35" s="51">
        <v>0</v>
      </c>
      <c r="N35" s="47">
        <v>0</v>
      </c>
      <c r="O35" s="51">
        <v>0</v>
      </c>
    </row>
    <row r="36" spans="1:15">
      <c r="A36" s="45">
        <v>28</v>
      </c>
      <c r="B36" s="46" t="s">
        <v>51</v>
      </c>
      <c r="C36" s="46" t="s">
        <v>53</v>
      </c>
      <c r="D36" s="47">
        <f t="shared" si="2"/>
        <v>1</v>
      </c>
      <c r="E36" s="51">
        <f t="shared" si="3"/>
        <v>106400</v>
      </c>
      <c r="F36" s="47">
        <v>1</v>
      </c>
      <c r="G36" s="51">
        <v>106400</v>
      </c>
      <c r="H36" s="47">
        <v>0</v>
      </c>
      <c r="I36" s="51">
        <v>0</v>
      </c>
      <c r="J36" s="47">
        <v>0</v>
      </c>
      <c r="K36" s="51">
        <v>0</v>
      </c>
      <c r="L36" s="47">
        <v>0</v>
      </c>
      <c r="M36" s="51">
        <v>0</v>
      </c>
      <c r="N36" s="47">
        <v>0</v>
      </c>
      <c r="O36" s="51">
        <v>0</v>
      </c>
    </row>
    <row r="37" spans="1:15">
      <c r="A37" s="45">
        <v>29</v>
      </c>
      <c r="B37" s="46" t="s">
        <v>51</v>
      </c>
      <c r="C37" s="46" t="s">
        <v>54</v>
      </c>
      <c r="D37" s="47">
        <f t="shared" si="2"/>
        <v>3</v>
      </c>
      <c r="E37" s="51">
        <f t="shared" si="3"/>
        <v>26000</v>
      </c>
      <c r="F37" s="47">
        <v>0</v>
      </c>
      <c r="G37" s="51">
        <v>0</v>
      </c>
      <c r="H37" s="47">
        <v>0</v>
      </c>
      <c r="I37" s="51">
        <v>0</v>
      </c>
      <c r="J37" s="47">
        <v>0</v>
      </c>
      <c r="K37" s="51">
        <v>0</v>
      </c>
      <c r="L37" s="47">
        <v>3</v>
      </c>
      <c r="M37" s="51">
        <v>26000</v>
      </c>
      <c r="N37" s="47">
        <v>0</v>
      </c>
      <c r="O37" s="51">
        <v>0</v>
      </c>
    </row>
    <row r="38" spans="1:15">
      <c r="A38" s="45">
        <v>30</v>
      </c>
      <c r="B38" s="46" t="s">
        <v>51</v>
      </c>
      <c r="C38" s="46" t="s">
        <v>55</v>
      </c>
      <c r="D38" s="47">
        <f t="shared" si="2"/>
        <v>7</v>
      </c>
      <c r="E38" s="51">
        <f t="shared" si="3"/>
        <v>108200</v>
      </c>
      <c r="F38" s="47">
        <v>0</v>
      </c>
      <c r="G38" s="51">
        <v>0</v>
      </c>
      <c r="H38" s="47">
        <v>0</v>
      </c>
      <c r="I38" s="51">
        <v>0</v>
      </c>
      <c r="J38" s="47">
        <v>7</v>
      </c>
      <c r="K38" s="51">
        <v>108200</v>
      </c>
      <c r="L38" s="47">
        <v>0</v>
      </c>
      <c r="M38" s="51">
        <v>0</v>
      </c>
      <c r="N38" s="47">
        <v>0</v>
      </c>
      <c r="O38" s="51">
        <v>0</v>
      </c>
    </row>
    <row r="39" ht="24" spans="1:15">
      <c r="A39" s="45">
        <v>31</v>
      </c>
      <c r="B39" s="46" t="s">
        <v>51</v>
      </c>
      <c r="C39" s="46" t="s">
        <v>56</v>
      </c>
      <c r="D39" s="47">
        <f t="shared" si="2"/>
        <v>1</v>
      </c>
      <c r="E39" s="51">
        <f t="shared" si="3"/>
        <v>26600</v>
      </c>
      <c r="F39" s="47">
        <v>1</v>
      </c>
      <c r="G39" s="51">
        <v>26600</v>
      </c>
      <c r="H39" s="47">
        <v>0</v>
      </c>
      <c r="I39" s="51">
        <v>0</v>
      </c>
      <c r="J39" s="47">
        <v>0</v>
      </c>
      <c r="K39" s="51">
        <v>0</v>
      </c>
      <c r="L39" s="47">
        <v>0</v>
      </c>
      <c r="M39" s="51">
        <v>0</v>
      </c>
      <c r="N39" s="47">
        <v>0</v>
      </c>
      <c r="O39" s="51">
        <v>0</v>
      </c>
    </row>
    <row r="40" spans="1:15">
      <c r="A40" s="45">
        <v>32</v>
      </c>
      <c r="B40" s="46" t="s">
        <v>51</v>
      </c>
      <c r="C40" s="46" t="s">
        <v>57</v>
      </c>
      <c r="D40" s="47">
        <f t="shared" si="2"/>
        <v>1</v>
      </c>
      <c r="E40" s="51">
        <f t="shared" si="3"/>
        <v>106400</v>
      </c>
      <c r="F40" s="47">
        <v>1</v>
      </c>
      <c r="G40" s="51">
        <v>106400</v>
      </c>
      <c r="H40" s="47">
        <v>0</v>
      </c>
      <c r="I40" s="51">
        <v>0</v>
      </c>
      <c r="J40" s="47">
        <v>0</v>
      </c>
      <c r="K40" s="51">
        <v>0</v>
      </c>
      <c r="L40" s="47">
        <v>0</v>
      </c>
      <c r="M40" s="51">
        <v>0</v>
      </c>
      <c r="N40" s="47">
        <v>0</v>
      </c>
      <c r="O40" s="51">
        <v>0</v>
      </c>
    </row>
    <row r="41" s="38" customFormat="true" ht="24" spans="1:15">
      <c r="A41" s="48"/>
      <c r="B41" s="49" t="s">
        <v>58</v>
      </c>
      <c r="C41" s="49"/>
      <c r="D41" s="50">
        <f>SUM(D42:D45)</f>
        <v>13</v>
      </c>
      <c r="E41" s="52">
        <f t="shared" ref="E41:P41" si="7">SUM(E42:E45)</f>
        <v>101700</v>
      </c>
      <c r="F41" s="50">
        <f t="shared" si="7"/>
        <v>1</v>
      </c>
      <c r="G41" s="52">
        <f t="shared" si="7"/>
        <v>53200</v>
      </c>
      <c r="H41" s="50">
        <f t="shared" si="7"/>
        <v>5</v>
      </c>
      <c r="I41" s="52">
        <f t="shared" si="7"/>
        <v>16500</v>
      </c>
      <c r="J41" s="50">
        <f t="shared" si="7"/>
        <v>0</v>
      </c>
      <c r="K41" s="52">
        <f t="shared" si="7"/>
        <v>0</v>
      </c>
      <c r="L41" s="50">
        <f t="shared" si="7"/>
        <v>3</v>
      </c>
      <c r="M41" s="52">
        <f t="shared" si="7"/>
        <v>9000</v>
      </c>
      <c r="N41" s="50">
        <f t="shared" si="7"/>
        <v>4</v>
      </c>
      <c r="O41" s="52">
        <f t="shared" si="7"/>
        <v>23000</v>
      </c>
    </row>
    <row r="42" spans="1:15">
      <c r="A42" s="45">
        <v>33</v>
      </c>
      <c r="B42" s="46" t="s">
        <v>59</v>
      </c>
      <c r="C42" s="46" t="s">
        <v>60</v>
      </c>
      <c r="D42" s="47">
        <f t="shared" si="2"/>
        <v>1</v>
      </c>
      <c r="E42" s="51">
        <f t="shared" si="3"/>
        <v>4100</v>
      </c>
      <c r="F42" s="47">
        <v>0</v>
      </c>
      <c r="G42" s="51">
        <v>0</v>
      </c>
      <c r="H42" s="47">
        <v>0</v>
      </c>
      <c r="I42" s="51">
        <v>0</v>
      </c>
      <c r="J42" s="47">
        <v>0</v>
      </c>
      <c r="K42" s="51">
        <v>0</v>
      </c>
      <c r="L42" s="47">
        <v>0</v>
      </c>
      <c r="M42" s="51">
        <v>0</v>
      </c>
      <c r="N42" s="47">
        <v>1</v>
      </c>
      <c r="O42" s="51">
        <v>4100</v>
      </c>
    </row>
    <row r="43" spans="1:15">
      <c r="A43" s="45">
        <v>34</v>
      </c>
      <c r="B43" s="46" t="s">
        <v>59</v>
      </c>
      <c r="C43" s="46" t="s">
        <v>61</v>
      </c>
      <c r="D43" s="47">
        <f t="shared" si="2"/>
        <v>3</v>
      </c>
      <c r="E43" s="51">
        <f t="shared" si="3"/>
        <v>9000</v>
      </c>
      <c r="F43" s="47">
        <v>0</v>
      </c>
      <c r="G43" s="51">
        <v>0</v>
      </c>
      <c r="H43" s="47">
        <v>0</v>
      </c>
      <c r="I43" s="51">
        <v>0</v>
      </c>
      <c r="J43" s="47">
        <v>0</v>
      </c>
      <c r="K43" s="51">
        <v>0</v>
      </c>
      <c r="L43" s="47">
        <v>3</v>
      </c>
      <c r="M43" s="51">
        <v>9000</v>
      </c>
      <c r="N43" s="47">
        <v>0</v>
      </c>
      <c r="O43" s="51">
        <v>0</v>
      </c>
    </row>
    <row r="44" spans="1:15">
      <c r="A44" s="45">
        <v>35</v>
      </c>
      <c r="B44" s="46" t="s">
        <v>59</v>
      </c>
      <c r="C44" s="46" t="s">
        <v>62</v>
      </c>
      <c r="D44" s="47">
        <f t="shared" si="2"/>
        <v>1</v>
      </c>
      <c r="E44" s="51">
        <f t="shared" si="3"/>
        <v>53200</v>
      </c>
      <c r="F44" s="47">
        <v>1</v>
      </c>
      <c r="G44" s="51">
        <v>53200</v>
      </c>
      <c r="H44" s="47">
        <v>0</v>
      </c>
      <c r="I44" s="51">
        <v>0</v>
      </c>
      <c r="J44" s="47">
        <v>0</v>
      </c>
      <c r="K44" s="51">
        <v>0</v>
      </c>
      <c r="L44" s="47">
        <v>0</v>
      </c>
      <c r="M44" s="51">
        <v>0</v>
      </c>
      <c r="N44" s="47">
        <v>0</v>
      </c>
      <c r="O44" s="51">
        <v>0</v>
      </c>
    </row>
    <row r="45" spans="1:15">
      <c r="A45" s="45">
        <v>36</v>
      </c>
      <c r="B45" s="46" t="s">
        <v>59</v>
      </c>
      <c r="C45" s="46" t="s">
        <v>63</v>
      </c>
      <c r="D45" s="47">
        <f t="shared" si="2"/>
        <v>8</v>
      </c>
      <c r="E45" s="51">
        <f t="shared" si="3"/>
        <v>35400</v>
      </c>
      <c r="F45" s="47">
        <v>0</v>
      </c>
      <c r="G45" s="51">
        <v>0</v>
      </c>
      <c r="H45" s="47">
        <v>5</v>
      </c>
      <c r="I45" s="51">
        <v>16500</v>
      </c>
      <c r="J45" s="47">
        <v>0</v>
      </c>
      <c r="K45" s="51">
        <v>0</v>
      </c>
      <c r="L45" s="47">
        <v>0</v>
      </c>
      <c r="M45" s="51">
        <v>0</v>
      </c>
      <c r="N45" s="47">
        <v>3</v>
      </c>
      <c r="O45" s="51">
        <v>18900</v>
      </c>
    </row>
    <row r="46" s="38" customFormat="true" ht="24" spans="1:15">
      <c r="A46" s="48"/>
      <c r="B46" s="49" t="s">
        <v>64</v>
      </c>
      <c r="C46" s="49"/>
      <c r="D46" s="50">
        <f>SUM(D47)</f>
        <v>1</v>
      </c>
      <c r="E46" s="52">
        <f t="shared" ref="E46:P46" si="8">SUM(E47)</f>
        <v>3600</v>
      </c>
      <c r="F46" s="50">
        <f t="shared" si="8"/>
        <v>0</v>
      </c>
      <c r="G46" s="52">
        <f t="shared" si="8"/>
        <v>0</v>
      </c>
      <c r="H46" s="50">
        <f t="shared" si="8"/>
        <v>0</v>
      </c>
      <c r="I46" s="52">
        <f t="shared" si="8"/>
        <v>0</v>
      </c>
      <c r="J46" s="50">
        <f t="shared" si="8"/>
        <v>1</v>
      </c>
      <c r="K46" s="52">
        <f t="shared" si="8"/>
        <v>3600</v>
      </c>
      <c r="L46" s="50">
        <f t="shared" si="8"/>
        <v>0</v>
      </c>
      <c r="M46" s="52">
        <f t="shared" si="8"/>
        <v>0</v>
      </c>
      <c r="N46" s="50">
        <f t="shared" si="8"/>
        <v>0</v>
      </c>
      <c r="O46" s="52">
        <f t="shared" si="8"/>
        <v>0</v>
      </c>
    </row>
    <row r="47" spans="1:15">
      <c r="A47" s="45">
        <v>37</v>
      </c>
      <c r="B47" s="46" t="s">
        <v>65</v>
      </c>
      <c r="C47" s="46" t="s">
        <v>66</v>
      </c>
      <c r="D47" s="47">
        <f t="shared" si="2"/>
        <v>1</v>
      </c>
      <c r="E47" s="51">
        <f t="shared" si="3"/>
        <v>3600</v>
      </c>
      <c r="F47" s="47">
        <v>0</v>
      </c>
      <c r="G47" s="51">
        <v>0</v>
      </c>
      <c r="H47" s="47">
        <v>0</v>
      </c>
      <c r="I47" s="51">
        <v>0</v>
      </c>
      <c r="J47" s="47">
        <v>1</v>
      </c>
      <c r="K47" s="51">
        <v>3600</v>
      </c>
      <c r="L47" s="47">
        <v>0</v>
      </c>
      <c r="M47" s="51">
        <v>0</v>
      </c>
      <c r="N47" s="47">
        <v>0</v>
      </c>
      <c r="O47" s="51">
        <v>0</v>
      </c>
    </row>
    <row r="48" s="38" customFormat="true" ht="24" spans="1:15">
      <c r="A48" s="48"/>
      <c r="B48" s="49" t="s">
        <v>67</v>
      </c>
      <c r="C48" s="49"/>
      <c r="D48" s="50">
        <f>SUM(D49:D53)</f>
        <v>14</v>
      </c>
      <c r="E48" s="52">
        <f t="shared" ref="E48:P48" si="9">SUM(E49:E53)</f>
        <v>162600</v>
      </c>
      <c r="F48" s="50">
        <f t="shared" si="9"/>
        <v>1</v>
      </c>
      <c r="G48" s="52">
        <f t="shared" si="9"/>
        <v>53200</v>
      </c>
      <c r="H48" s="50">
        <f t="shared" si="9"/>
        <v>8</v>
      </c>
      <c r="I48" s="52">
        <f t="shared" si="9"/>
        <v>72900</v>
      </c>
      <c r="J48" s="50">
        <f t="shared" si="9"/>
        <v>0</v>
      </c>
      <c r="K48" s="52">
        <f t="shared" si="9"/>
        <v>0</v>
      </c>
      <c r="L48" s="50">
        <f t="shared" si="9"/>
        <v>5</v>
      </c>
      <c r="M48" s="52">
        <f t="shared" si="9"/>
        <v>36500</v>
      </c>
      <c r="N48" s="50">
        <f t="shared" si="9"/>
        <v>0</v>
      </c>
      <c r="O48" s="52">
        <f t="shared" si="9"/>
        <v>0</v>
      </c>
    </row>
    <row r="49" spans="1:15">
      <c r="A49" s="45">
        <v>38</v>
      </c>
      <c r="B49" s="46" t="s">
        <v>68</v>
      </c>
      <c r="C49" s="46" t="s">
        <v>69</v>
      </c>
      <c r="D49" s="47">
        <f t="shared" si="2"/>
        <v>1</v>
      </c>
      <c r="E49" s="51">
        <f t="shared" si="3"/>
        <v>6000</v>
      </c>
      <c r="F49" s="47">
        <v>0</v>
      </c>
      <c r="G49" s="51">
        <v>0</v>
      </c>
      <c r="H49" s="47">
        <v>0</v>
      </c>
      <c r="I49" s="51">
        <v>0</v>
      </c>
      <c r="J49" s="47">
        <v>0</v>
      </c>
      <c r="K49" s="51">
        <v>0</v>
      </c>
      <c r="L49" s="47">
        <v>1</v>
      </c>
      <c r="M49" s="51">
        <v>6000</v>
      </c>
      <c r="N49" s="47">
        <v>0</v>
      </c>
      <c r="O49" s="51">
        <v>0</v>
      </c>
    </row>
    <row r="50" spans="1:15">
      <c r="A50" s="45">
        <v>39</v>
      </c>
      <c r="B50" s="46" t="s">
        <v>68</v>
      </c>
      <c r="C50" s="46" t="s">
        <v>70</v>
      </c>
      <c r="D50" s="47">
        <f t="shared" si="2"/>
        <v>1</v>
      </c>
      <c r="E50" s="51">
        <f t="shared" si="3"/>
        <v>53200</v>
      </c>
      <c r="F50" s="47">
        <v>1</v>
      </c>
      <c r="G50" s="51">
        <v>53200</v>
      </c>
      <c r="H50" s="47">
        <v>0</v>
      </c>
      <c r="I50" s="51">
        <v>0</v>
      </c>
      <c r="J50" s="47">
        <v>0</v>
      </c>
      <c r="K50" s="51">
        <v>0</v>
      </c>
      <c r="L50" s="47">
        <v>0</v>
      </c>
      <c r="M50" s="51">
        <v>0</v>
      </c>
      <c r="N50" s="47">
        <v>0</v>
      </c>
      <c r="O50" s="51">
        <v>0</v>
      </c>
    </row>
    <row r="51" spans="1:15">
      <c r="A51" s="45">
        <v>40</v>
      </c>
      <c r="B51" s="46" t="s">
        <v>68</v>
      </c>
      <c r="C51" s="46" t="s">
        <v>71</v>
      </c>
      <c r="D51" s="47">
        <f t="shared" si="2"/>
        <v>1</v>
      </c>
      <c r="E51" s="51">
        <f t="shared" si="3"/>
        <v>20000</v>
      </c>
      <c r="F51" s="47">
        <v>0</v>
      </c>
      <c r="G51" s="51">
        <v>0</v>
      </c>
      <c r="H51" s="47">
        <v>0</v>
      </c>
      <c r="I51" s="51">
        <v>0</v>
      </c>
      <c r="J51" s="47">
        <v>0</v>
      </c>
      <c r="K51" s="51">
        <v>0</v>
      </c>
      <c r="L51" s="47">
        <v>1</v>
      </c>
      <c r="M51" s="51">
        <v>20000</v>
      </c>
      <c r="N51" s="47">
        <v>0</v>
      </c>
      <c r="O51" s="51">
        <v>0</v>
      </c>
    </row>
    <row r="52" spans="1:15">
      <c r="A52" s="45">
        <v>41</v>
      </c>
      <c r="B52" s="46" t="s">
        <v>68</v>
      </c>
      <c r="C52" s="46" t="s">
        <v>72</v>
      </c>
      <c r="D52" s="47">
        <f t="shared" si="2"/>
        <v>8</v>
      </c>
      <c r="E52" s="51">
        <f t="shared" si="3"/>
        <v>72900</v>
      </c>
      <c r="F52" s="47">
        <v>0</v>
      </c>
      <c r="G52" s="51">
        <v>0</v>
      </c>
      <c r="H52" s="47">
        <v>8</v>
      </c>
      <c r="I52" s="51">
        <v>72900</v>
      </c>
      <c r="J52" s="47">
        <v>0</v>
      </c>
      <c r="K52" s="51">
        <v>0</v>
      </c>
      <c r="L52" s="47">
        <v>0</v>
      </c>
      <c r="M52" s="51">
        <v>0</v>
      </c>
      <c r="N52" s="47">
        <v>0</v>
      </c>
      <c r="O52" s="51">
        <v>0</v>
      </c>
    </row>
    <row r="53" spans="1:15">
      <c r="A53" s="45">
        <v>42</v>
      </c>
      <c r="B53" s="46" t="s">
        <v>68</v>
      </c>
      <c r="C53" s="46" t="s">
        <v>73</v>
      </c>
      <c r="D53" s="47">
        <f t="shared" si="2"/>
        <v>3</v>
      </c>
      <c r="E53" s="51">
        <f t="shared" si="3"/>
        <v>10500</v>
      </c>
      <c r="F53" s="47">
        <v>0</v>
      </c>
      <c r="G53" s="51">
        <v>0</v>
      </c>
      <c r="H53" s="47">
        <v>0</v>
      </c>
      <c r="I53" s="51">
        <v>0</v>
      </c>
      <c r="J53" s="47">
        <v>0</v>
      </c>
      <c r="K53" s="51">
        <v>0</v>
      </c>
      <c r="L53" s="47">
        <v>3</v>
      </c>
      <c r="M53" s="51">
        <v>10500</v>
      </c>
      <c r="N53" s="47">
        <v>0</v>
      </c>
      <c r="O53" s="51">
        <v>0</v>
      </c>
    </row>
    <row r="54" s="38" customFormat="true" ht="24" spans="1:15">
      <c r="A54" s="48"/>
      <c r="B54" s="49" t="s">
        <v>74</v>
      </c>
      <c r="C54" s="49"/>
      <c r="D54" s="50">
        <f>SUM(D55:D63)</f>
        <v>44</v>
      </c>
      <c r="E54" s="52">
        <f t="shared" ref="E54:P54" si="10">SUM(E55:E63)</f>
        <v>733600</v>
      </c>
      <c r="F54" s="50">
        <f t="shared" si="10"/>
        <v>0</v>
      </c>
      <c r="G54" s="52">
        <f t="shared" si="10"/>
        <v>0</v>
      </c>
      <c r="H54" s="50">
        <f t="shared" si="10"/>
        <v>37</v>
      </c>
      <c r="I54" s="52">
        <f t="shared" si="10"/>
        <v>647500</v>
      </c>
      <c r="J54" s="50">
        <f t="shared" si="10"/>
        <v>7</v>
      </c>
      <c r="K54" s="52">
        <f t="shared" si="10"/>
        <v>86100</v>
      </c>
      <c r="L54" s="50">
        <f t="shared" si="10"/>
        <v>0</v>
      </c>
      <c r="M54" s="52">
        <f t="shared" si="10"/>
        <v>0</v>
      </c>
      <c r="N54" s="50">
        <f t="shared" si="10"/>
        <v>0</v>
      </c>
      <c r="O54" s="52">
        <f t="shared" si="10"/>
        <v>0</v>
      </c>
    </row>
    <row r="55" ht="24" spans="1:15">
      <c r="A55" s="45">
        <v>43</v>
      </c>
      <c r="B55" s="46" t="s">
        <v>75</v>
      </c>
      <c r="C55" s="46" t="s">
        <v>76</v>
      </c>
      <c r="D55" s="47">
        <f t="shared" si="2"/>
        <v>3</v>
      </c>
      <c r="E55" s="51">
        <f t="shared" si="3"/>
        <v>17800</v>
      </c>
      <c r="F55" s="47">
        <v>0</v>
      </c>
      <c r="G55" s="51">
        <v>0</v>
      </c>
      <c r="H55" s="47">
        <v>3</v>
      </c>
      <c r="I55" s="51">
        <v>17800</v>
      </c>
      <c r="J55" s="47">
        <v>0</v>
      </c>
      <c r="K55" s="51">
        <v>0</v>
      </c>
      <c r="L55" s="47">
        <v>0</v>
      </c>
      <c r="M55" s="51">
        <v>0</v>
      </c>
      <c r="N55" s="47">
        <v>0</v>
      </c>
      <c r="O55" s="51">
        <v>0</v>
      </c>
    </row>
    <row r="56" spans="1:15">
      <c r="A56" s="45">
        <v>44</v>
      </c>
      <c r="B56" s="46" t="s">
        <v>75</v>
      </c>
      <c r="C56" s="46" t="s">
        <v>77</v>
      </c>
      <c r="D56" s="47">
        <f t="shared" si="2"/>
        <v>19</v>
      </c>
      <c r="E56" s="51">
        <f t="shared" si="3"/>
        <v>205400</v>
      </c>
      <c r="F56" s="47">
        <v>0</v>
      </c>
      <c r="G56" s="51">
        <v>0</v>
      </c>
      <c r="H56" s="47">
        <v>19</v>
      </c>
      <c r="I56" s="51">
        <v>205400</v>
      </c>
      <c r="J56" s="47">
        <v>0</v>
      </c>
      <c r="K56" s="51">
        <v>0</v>
      </c>
      <c r="L56" s="47">
        <v>0</v>
      </c>
      <c r="M56" s="51">
        <v>0</v>
      </c>
      <c r="N56" s="47">
        <v>0</v>
      </c>
      <c r="O56" s="51">
        <v>0</v>
      </c>
    </row>
    <row r="57" spans="1:15">
      <c r="A57" s="45">
        <v>45</v>
      </c>
      <c r="B57" s="46" t="s">
        <v>75</v>
      </c>
      <c r="C57" s="46" t="s">
        <v>78</v>
      </c>
      <c r="D57" s="47">
        <f t="shared" si="2"/>
        <v>1</v>
      </c>
      <c r="E57" s="51">
        <f t="shared" si="3"/>
        <v>5200</v>
      </c>
      <c r="F57" s="47">
        <v>0</v>
      </c>
      <c r="G57" s="51">
        <v>0</v>
      </c>
      <c r="H57" s="47">
        <v>0</v>
      </c>
      <c r="I57" s="51">
        <v>0</v>
      </c>
      <c r="J57" s="47">
        <v>1</v>
      </c>
      <c r="K57" s="51">
        <v>5200</v>
      </c>
      <c r="L57" s="47">
        <v>0</v>
      </c>
      <c r="M57" s="51">
        <v>0</v>
      </c>
      <c r="N57" s="47">
        <v>0</v>
      </c>
      <c r="O57" s="51">
        <v>0</v>
      </c>
    </row>
    <row r="58" spans="1:15">
      <c r="A58" s="45">
        <v>46</v>
      </c>
      <c r="B58" s="46" t="s">
        <v>75</v>
      </c>
      <c r="C58" s="46" t="s">
        <v>79</v>
      </c>
      <c r="D58" s="47">
        <f t="shared" si="2"/>
        <v>1</v>
      </c>
      <c r="E58" s="51">
        <f t="shared" si="3"/>
        <v>18500</v>
      </c>
      <c r="F58" s="47">
        <v>0</v>
      </c>
      <c r="G58" s="51">
        <v>0</v>
      </c>
      <c r="H58" s="47">
        <v>1</v>
      </c>
      <c r="I58" s="51">
        <v>18500</v>
      </c>
      <c r="J58" s="47">
        <v>0</v>
      </c>
      <c r="K58" s="51">
        <v>0</v>
      </c>
      <c r="L58" s="47">
        <v>0</v>
      </c>
      <c r="M58" s="51">
        <v>0</v>
      </c>
      <c r="N58" s="47">
        <v>0</v>
      </c>
      <c r="O58" s="51">
        <v>0</v>
      </c>
    </row>
    <row r="59" spans="1:15">
      <c r="A59" s="45">
        <v>47</v>
      </c>
      <c r="B59" s="46" t="s">
        <v>75</v>
      </c>
      <c r="C59" s="46" t="s">
        <v>80</v>
      </c>
      <c r="D59" s="47">
        <f t="shared" si="2"/>
        <v>1</v>
      </c>
      <c r="E59" s="51">
        <f t="shared" si="3"/>
        <v>5300</v>
      </c>
      <c r="F59" s="47">
        <v>0</v>
      </c>
      <c r="G59" s="51">
        <v>0</v>
      </c>
      <c r="H59" s="47">
        <v>1</v>
      </c>
      <c r="I59" s="51">
        <v>5300</v>
      </c>
      <c r="J59" s="47">
        <v>0</v>
      </c>
      <c r="K59" s="51">
        <v>0</v>
      </c>
      <c r="L59" s="47">
        <v>0</v>
      </c>
      <c r="M59" s="51">
        <v>0</v>
      </c>
      <c r="N59" s="47">
        <v>0</v>
      </c>
      <c r="O59" s="51">
        <v>0</v>
      </c>
    </row>
    <row r="60" spans="1:15">
      <c r="A60" s="45">
        <v>48</v>
      </c>
      <c r="B60" s="46" t="s">
        <v>75</v>
      </c>
      <c r="C60" s="46" t="s">
        <v>81</v>
      </c>
      <c r="D60" s="47">
        <f t="shared" si="2"/>
        <v>6</v>
      </c>
      <c r="E60" s="51">
        <f t="shared" si="3"/>
        <v>80900</v>
      </c>
      <c r="F60" s="47">
        <v>0</v>
      </c>
      <c r="G60" s="51">
        <v>0</v>
      </c>
      <c r="H60" s="47">
        <v>0</v>
      </c>
      <c r="I60" s="51">
        <v>0</v>
      </c>
      <c r="J60" s="47">
        <v>6</v>
      </c>
      <c r="K60" s="51">
        <v>80900</v>
      </c>
      <c r="L60" s="47">
        <v>0</v>
      </c>
      <c r="M60" s="51">
        <v>0</v>
      </c>
      <c r="N60" s="47">
        <v>0</v>
      </c>
      <c r="O60" s="51">
        <v>0</v>
      </c>
    </row>
    <row r="61" spans="1:15">
      <c r="A61" s="45">
        <v>49</v>
      </c>
      <c r="B61" s="46" t="s">
        <v>75</v>
      </c>
      <c r="C61" s="46" t="s">
        <v>82</v>
      </c>
      <c r="D61" s="47">
        <f t="shared" si="2"/>
        <v>2</v>
      </c>
      <c r="E61" s="51">
        <f t="shared" si="3"/>
        <v>74400</v>
      </c>
      <c r="F61" s="47">
        <v>0</v>
      </c>
      <c r="G61" s="51">
        <v>0</v>
      </c>
      <c r="H61" s="47">
        <v>2</v>
      </c>
      <c r="I61" s="51">
        <v>74400</v>
      </c>
      <c r="J61" s="47">
        <v>0</v>
      </c>
      <c r="K61" s="51">
        <v>0</v>
      </c>
      <c r="L61" s="47">
        <v>0</v>
      </c>
      <c r="M61" s="51">
        <v>0</v>
      </c>
      <c r="N61" s="47">
        <v>0</v>
      </c>
      <c r="O61" s="51">
        <v>0</v>
      </c>
    </row>
    <row r="62" spans="1:15">
      <c r="A62" s="45">
        <v>50</v>
      </c>
      <c r="B62" s="46" t="s">
        <v>75</v>
      </c>
      <c r="C62" s="46" t="s">
        <v>83</v>
      </c>
      <c r="D62" s="47">
        <f t="shared" si="2"/>
        <v>1</v>
      </c>
      <c r="E62" s="51">
        <f t="shared" si="3"/>
        <v>26100</v>
      </c>
      <c r="F62" s="47">
        <v>0</v>
      </c>
      <c r="G62" s="51">
        <v>0</v>
      </c>
      <c r="H62" s="47">
        <v>1</v>
      </c>
      <c r="I62" s="51">
        <v>26100</v>
      </c>
      <c r="J62" s="47">
        <v>0</v>
      </c>
      <c r="K62" s="51">
        <v>0</v>
      </c>
      <c r="L62" s="47">
        <v>0</v>
      </c>
      <c r="M62" s="51">
        <v>0</v>
      </c>
      <c r="N62" s="47">
        <v>0</v>
      </c>
      <c r="O62" s="51">
        <v>0</v>
      </c>
    </row>
    <row r="63" spans="1:15">
      <c r="A63" s="45">
        <v>51</v>
      </c>
      <c r="B63" s="46" t="s">
        <v>75</v>
      </c>
      <c r="C63" s="46" t="s">
        <v>84</v>
      </c>
      <c r="D63" s="47">
        <f t="shared" si="2"/>
        <v>10</v>
      </c>
      <c r="E63" s="51">
        <f t="shared" si="3"/>
        <v>300000</v>
      </c>
      <c r="F63" s="47">
        <v>0</v>
      </c>
      <c r="G63" s="51">
        <v>0</v>
      </c>
      <c r="H63" s="47">
        <v>10</v>
      </c>
      <c r="I63" s="51">
        <v>300000</v>
      </c>
      <c r="J63" s="47">
        <v>0</v>
      </c>
      <c r="K63" s="51">
        <v>0</v>
      </c>
      <c r="L63" s="47">
        <v>0</v>
      </c>
      <c r="M63" s="51">
        <v>0</v>
      </c>
      <c r="N63" s="47">
        <v>0</v>
      </c>
      <c r="O63" s="51">
        <v>0</v>
      </c>
    </row>
    <row r="64" s="38" customFormat="true" ht="24" spans="1:15">
      <c r="A64" s="48"/>
      <c r="B64" s="49" t="s">
        <v>85</v>
      </c>
      <c r="C64" s="49"/>
      <c r="D64" s="50">
        <f>SUM(D65:D70)</f>
        <v>12</v>
      </c>
      <c r="E64" s="52">
        <f t="shared" ref="E64:P64" si="11">SUM(E65:E70)</f>
        <v>319700</v>
      </c>
      <c r="F64" s="50">
        <f t="shared" si="11"/>
        <v>3</v>
      </c>
      <c r="G64" s="52">
        <f t="shared" si="11"/>
        <v>172000</v>
      </c>
      <c r="H64" s="50">
        <f t="shared" si="11"/>
        <v>9</v>
      </c>
      <c r="I64" s="52">
        <f t="shared" si="11"/>
        <v>147700</v>
      </c>
      <c r="J64" s="50">
        <f t="shared" si="11"/>
        <v>0</v>
      </c>
      <c r="K64" s="52">
        <f t="shared" si="11"/>
        <v>0</v>
      </c>
      <c r="L64" s="50">
        <f t="shared" si="11"/>
        <v>0</v>
      </c>
      <c r="M64" s="52">
        <f t="shared" si="11"/>
        <v>0</v>
      </c>
      <c r="N64" s="50">
        <f t="shared" si="11"/>
        <v>0</v>
      </c>
      <c r="O64" s="52">
        <f t="shared" si="11"/>
        <v>0</v>
      </c>
    </row>
    <row r="65" spans="1:15">
      <c r="A65" s="45">
        <v>52</v>
      </c>
      <c r="B65" s="46" t="s">
        <v>86</v>
      </c>
      <c r="C65" s="46" t="s">
        <v>87</v>
      </c>
      <c r="D65" s="47">
        <f t="shared" si="2"/>
        <v>1</v>
      </c>
      <c r="E65" s="51">
        <f t="shared" si="3"/>
        <v>53200</v>
      </c>
      <c r="F65" s="47">
        <v>1</v>
      </c>
      <c r="G65" s="51">
        <v>53200</v>
      </c>
      <c r="H65" s="47">
        <v>0</v>
      </c>
      <c r="I65" s="51">
        <v>0</v>
      </c>
      <c r="J65" s="47">
        <v>0</v>
      </c>
      <c r="K65" s="51">
        <v>0</v>
      </c>
      <c r="L65" s="47">
        <v>0</v>
      </c>
      <c r="M65" s="51">
        <v>0</v>
      </c>
      <c r="N65" s="47">
        <v>0</v>
      </c>
      <c r="O65" s="51">
        <v>0</v>
      </c>
    </row>
    <row r="66" spans="1:15">
      <c r="A66" s="45">
        <v>53</v>
      </c>
      <c r="B66" s="46" t="s">
        <v>86</v>
      </c>
      <c r="C66" s="46" t="s">
        <v>88</v>
      </c>
      <c r="D66" s="47">
        <f t="shared" si="2"/>
        <v>2</v>
      </c>
      <c r="E66" s="51">
        <f t="shared" si="3"/>
        <v>67200</v>
      </c>
      <c r="F66" s="47">
        <v>0</v>
      </c>
      <c r="G66" s="51">
        <v>0</v>
      </c>
      <c r="H66" s="47">
        <v>2</v>
      </c>
      <c r="I66" s="51">
        <v>67200</v>
      </c>
      <c r="J66" s="47">
        <v>0</v>
      </c>
      <c r="K66" s="51">
        <v>0</v>
      </c>
      <c r="L66" s="47">
        <v>0</v>
      </c>
      <c r="M66" s="51">
        <v>0</v>
      </c>
      <c r="N66" s="47">
        <v>0</v>
      </c>
      <c r="O66" s="51">
        <v>0</v>
      </c>
    </row>
    <row r="67" spans="1:15">
      <c r="A67" s="45">
        <v>54</v>
      </c>
      <c r="B67" s="46" t="s">
        <v>86</v>
      </c>
      <c r="C67" s="46" t="s">
        <v>89</v>
      </c>
      <c r="D67" s="47">
        <f t="shared" si="2"/>
        <v>1</v>
      </c>
      <c r="E67" s="51">
        <f t="shared" si="3"/>
        <v>106400</v>
      </c>
      <c r="F67" s="47">
        <v>1</v>
      </c>
      <c r="G67" s="51">
        <v>106400</v>
      </c>
      <c r="H67" s="47">
        <v>0</v>
      </c>
      <c r="I67" s="51">
        <v>0</v>
      </c>
      <c r="J67" s="47">
        <v>0</v>
      </c>
      <c r="K67" s="51">
        <v>0</v>
      </c>
      <c r="L67" s="47">
        <v>0</v>
      </c>
      <c r="M67" s="51">
        <v>0</v>
      </c>
      <c r="N67" s="47">
        <v>0</v>
      </c>
      <c r="O67" s="51">
        <v>0</v>
      </c>
    </row>
    <row r="68" spans="1:15">
      <c r="A68" s="45">
        <v>55</v>
      </c>
      <c r="B68" s="46" t="s">
        <v>86</v>
      </c>
      <c r="C68" s="46" t="s">
        <v>90</v>
      </c>
      <c r="D68" s="47">
        <f t="shared" si="2"/>
        <v>2</v>
      </c>
      <c r="E68" s="51">
        <f t="shared" si="3"/>
        <v>37400</v>
      </c>
      <c r="F68" s="47">
        <v>0</v>
      </c>
      <c r="G68" s="51">
        <v>0</v>
      </c>
      <c r="H68" s="47">
        <v>2</v>
      </c>
      <c r="I68" s="51">
        <v>37400</v>
      </c>
      <c r="J68" s="47">
        <v>0</v>
      </c>
      <c r="K68" s="51">
        <v>0</v>
      </c>
      <c r="L68" s="47">
        <v>0</v>
      </c>
      <c r="M68" s="51">
        <v>0</v>
      </c>
      <c r="N68" s="47">
        <v>0</v>
      </c>
      <c r="O68" s="51">
        <v>0</v>
      </c>
    </row>
    <row r="69" spans="1:15">
      <c r="A69" s="45">
        <v>56</v>
      </c>
      <c r="B69" s="46" t="s">
        <v>86</v>
      </c>
      <c r="C69" s="46" t="s">
        <v>91</v>
      </c>
      <c r="D69" s="47">
        <f t="shared" si="2"/>
        <v>1</v>
      </c>
      <c r="E69" s="51">
        <f t="shared" si="3"/>
        <v>12400</v>
      </c>
      <c r="F69" s="47">
        <v>1</v>
      </c>
      <c r="G69" s="51">
        <v>12400</v>
      </c>
      <c r="H69" s="47">
        <v>0</v>
      </c>
      <c r="I69" s="51">
        <v>0</v>
      </c>
      <c r="J69" s="47">
        <v>0</v>
      </c>
      <c r="K69" s="51">
        <v>0</v>
      </c>
      <c r="L69" s="47">
        <v>0</v>
      </c>
      <c r="M69" s="51">
        <v>0</v>
      </c>
      <c r="N69" s="47">
        <v>0</v>
      </c>
      <c r="O69" s="51">
        <v>0</v>
      </c>
    </row>
    <row r="70" spans="1:15">
      <c r="A70" s="45">
        <v>57</v>
      </c>
      <c r="B70" s="46" t="s">
        <v>86</v>
      </c>
      <c r="C70" s="46" t="s">
        <v>92</v>
      </c>
      <c r="D70" s="47">
        <f t="shared" si="2"/>
        <v>5</v>
      </c>
      <c r="E70" s="51">
        <f t="shared" si="3"/>
        <v>43100</v>
      </c>
      <c r="F70" s="47">
        <v>0</v>
      </c>
      <c r="G70" s="51">
        <v>0</v>
      </c>
      <c r="H70" s="47">
        <v>5</v>
      </c>
      <c r="I70" s="51">
        <v>43100</v>
      </c>
      <c r="J70" s="47">
        <v>0</v>
      </c>
      <c r="K70" s="51">
        <v>0</v>
      </c>
      <c r="L70" s="47">
        <v>0</v>
      </c>
      <c r="M70" s="51">
        <v>0</v>
      </c>
      <c r="N70" s="47">
        <v>0</v>
      </c>
      <c r="O70" s="51">
        <v>0</v>
      </c>
    </row>
    <row r="71" s="38" customFormat="true" ht="24" spans="1:15">
      <c r="A71" s="48"/>
      <c r="B71" s="49" t="s">
        <v>93</v>
      </c>
      <c r="C71" s="49"/>
      <c r="D71" s="50">
        <f>SUM(D72:D76)</f>
        <v>6</v>
      </c>
      <c r="E71" s="52">
        <f t="shared" ref="E71:P71" si="12">SUM(E72:E76)</f>
        <v>139300</v>
      </c>
      <c r="F71" s="50">
        <f t="shared" si="12"/>
        <v>1</v>
      </c>
      <c r="G71" s="52">
        <f t="shared" si="12"/>
        <v>27300</v>
      </c>
      <c r="H71" s="50">
        <f t="shared" si="12"/>
        <v>4</v>
      </c>
      <c r="I71" s="52">
        <f t="shared" si="12"/>
        <v>92000</v>
      </c>
      <c r="J71" s="50">
        <f t="shared" si="12"/>
        <v>0</v>
      </c>
      <c r="K71" s="52">
        <f t="shared" si="12"/>
        <v>0</v>
      </c>
      <c r="L71" s="50">
        <f t="shared" si="12"/>
        <v>1</v>
      </c>
      <c r="M71" s="52">
        <f t="shared" si="12"/>
        <v>20000</v>
      </c>
      <c r="N71" s="50">
        <f t="shared" si="12"/>
        <v>0</v>
      </c>
      <c r="O71" s="52">
        <f t="shared" si="12"/>
        <v>0</v>
      </c>
    </row>
    <row r="72" spans="1:15">
      <c r="A72" s="45">
        <v>58</v>
      </c>
      <c r="B72" s="46" t="s">
        <v>94</v>
      </c>
      <c r="C72" s="46" t="s">
        <v>95</v>
      </c>
      <c r="D72" s="47">
        <f t="shared" si="2"/>
        <v>1</v>
      </c>
      <c r="E72" s="51">
        <f t="shared" si="3"/>
        <v>14000</v>
      </c>
      <c r="F72" s="47">
        <v>0</v>
      </c>
      <c r="G72" s="51">
        <v>0</v>
      </c>
      <c r="H72" s="47">
        <v>1</v>
      </c>
      <c r="I72" s="51">
        <v>14000</v>
      </c>
      <c r="J72" s="47">
        <v>0</v>
      </c>
      <c r="K72" s="51">
        <v>0</v>
      </c>
      <c r="L72" s="47">
        <v>0</v>
      </c>
      <c r="M72" s="51">
        <v>0</v>
      </c>
      <c r="N72" s="47">
        <v>0</v>
      </c>
      <c r="O72" s="51">
        <v>0</v>
      </c>
    </row>
    <row r="73" spans="1:15">
      <c r="A73" s="45">
        <v>59</v>
      </c>
      <c r="B73" s="46" t="s">
        <v>94</v>
      </c>
      <c r="C73" s="46" t="s">
        <v>96</v>
      </c>
      <c r="D73" s="47">
        <f t="shared" si="2"/>
        <v>1</v>
      </c>
      <c r="E73" s="51">
        <f t="shared" si="3"/>
        <v>30000</v>
      </c>
      <c r="F73" s="47">
        <v>0</v>
      </c>
      <c r="G73" s="51">
        <v>0</v>
      </c>
      <c r="H73" s="47">
        <v>1</v>
      </c>
      <c r="I73" s="51">
        <v>30000</v>
      </c>
      <c r="J73" s="47">
        <v>0</v>
      </c>
      <c r="K73" s="51">
        <v>0</v>
      </c>
      <c r="L73" s="47">
        <v>0</v>
      </c>
      <c r="M73" s="51">
        <v>0</v>
      </c>
      <c r="N73" s="47">
        <v>0</v>
      </c>
      <c r="O73" s="51">
        <v>0</v>
      </c>
    </row>
    <row r="74" spans="1:15">
      <c r="A74" s="45">
        <v>60</v>
      </c>
      <c r="B74" s="46" t="s">
        <v>94</v>
      </c>
      <c r="C74" s="46" t="s">
        <v>97</v>
      </c>
      <c r="D74" s="47">
        <f t="shared" si="2"/>
        <v>1</v>
      </c>
      <c r="E74" s="51">
        <f t="shared" si="3"/>
        <v>38000</v>
      </c>
      <c r="F74" s="47">
        <v>0</v>
      </c>
      <c r="G74" s="51">
        <v>0</v>
      </c>
      <c r="H74" s="47">
        <v>1</v>
      </c>
      <c r="I74" s="51">
        <v>38000</v>
      </c>
      <c r="J74" s="47">
        <v>0</v>
      </c>
      <c r="K74" s="51">
        <v>0</v>
      </c>
      <c r="L74" s="47">
        <v>0</v>
      </c>
      <c r="M74" s="51">
        <v>0</v>
      </c>
      <c r="N74" s="47">
        <v>0</v>
      </c>
      <c r="O74" s="51">
        <v>0</v>
      </c>
    </row>
    <row r="75" spans="1:15">
      <c r="A75" s="45">
        <v>61</v>
      </c>
      <c r="B75" s="46" t="s">
        <v>94</v>
      </c>
      <c r="C75" s="46" t="s">
        <v>98</v>
      </c>
      <c r="D75" s="47">
        <f t="shared" si="2"/>
        <v>2</v>
      </c>
      <c r="E75" s="51">
        <f t="shared" si="3"/>
        <v>30000</v>
      </c>
      <c r="F75" s="47">
        <v>0</v>
      </c>
      <c r="G75" s="51">
        <v>0</v>
      </c>
      <c r="H75" s="47">
        <v>1</v>
      </c>
      <c r="I75" s="51">
        <v>10000</v>
      </c>
      <c r="J75" s="47">
        <v>0</v>
      </c>
      <c r="K75" s="51">
        <v>0</v>
      </c>
      <c r="L75" s="47">
        <v>1</v>
      </c>
      <c r="M75" s="51">
        <v>20000</v>
      </c>
      <c r="N75" s="47">
        <v>0</v>
      </c>
      <c r="O75" s="51">
        <v>0</v>
      </c>
    </row>
    <row r="76" spans="1:15">
      <c r="A76" s="45">
        <v>62</v>
      </c>
      <c r="B76" s="46" t="s">
        <v>94</v>
      </c>
      <c r="C76" s="46" t="s">
        <v>99</v>
      </c>
      <c r="D76" s="47">
        <f t="shared" si="2"/>
        <v>1</v>
      </c>
      <c r="E76" s="51">
        <f t="shared" si="3"/>
        <v>27300</v>
      </c>
      <c r="F76" s="47">
        <v>1</v>
      </c>
      <c r="G76" s="51">
        <v>27300</v>
      </c>
      <c r="H76" s="47">
        <v>0</v>
      </c>
      <c r="I76" s="51">
        <v>0</v>
      </c>
      <c r="J76" s="47">
        <v>0</v>
      </c>
      <c r="K76" s="51">
        <v>0</v>
      </c>
      <c r="L76" s="47">
        <v>0</v>
      </c>
      <c r="M76" s="51">
        <v>0</v>
      </c>
      <c r="N76" s="47">
        <v>0</v>
      </c>
      <c r="O76" s="51">
        <v>0</v>
      </c>
    </row>
    <row r="77" s="38" customFormat="true" ht="24" spans="1:15">
      <c r="A77" s="48"/>
      <c r="B77" s="49" t="s">
        <v>100</v>
      </c>
      <c r="C77" s="49"/>
      <c r="D77" s="50">
        <f>SUM(D78:D82)</f>
        <v>11</v>
      </c>
      <c r="E77" s="52">
        <f t="shared" ref="E77:P77" si="13">SUM(E78:E82)</f>
        <v>208300</v>
      </c>
      <c r="F77" s="50">
        <f t="shared" si="13"/>
        <v>0</v>
      </c>
      <c r="G77" s="52">
        <f t="shared" si="13"/>
        <v>0</v>
      </c>
      <c r="H77" s="50">
        <f t="shared" si="13"/>
        <v>7</v>
      </c>
      <c r="I77" s="52">
        <f t="shared" si="13"/>
        <v>191800</v>
      </c>
      <c r="J77" s="50">
        <f t="shared" si="13"/>
        <v>1</v>
      </c>
      <c r="K77" s="52">
        <f t="shared" si="13"/>
        <v>6000</v>
      </c>
      <c r="L77" s="50">
        <f t="shared" si="13"/>
        <v>3</v>
      </c>
      <c r="M77" s="52">
        <f t="shared" si="13"/>
        <v>10500</v>
      </c>
      <c r="N77" s="50">
        <f t="shared" si="13"/>
        <v>0</v>
      </c>
      <c r="O77" s="52">
        <f t="shared" si="13"/>
        <v>0</v>
      </c>
    </row>
    <row r="78" spans="1:15">
      <c r="A78" s="45">
        <v>63</v>
      </c>
      <c r="B78" s="46" t="s">
        <v>101</v>
      </c>
      <c r="C78" s="46" t="s">
        <v>102</v>
      </c>
      <c r="D78" s="47">
        <f t="shared" si="2"/>
        <v>4</v>
      </c>
      <c r="E78" s="51">
        <f t="shared" si="3"/>
        <v>141800</v>
      </c>
      <c r="F78" s="47">
        <v>0</v>
      </c>
      <c r="G78" s="51">
        <v>0</v>
      </c>
      <c r="H78" s="47">
        <v>4</v>
      </c>
      <c r="I78" s="51">
        <v>141800</v>
      </c>
      <c r="J78" s="47">
        <v>0</v>
      </c>
      <c r="K78" s="51">
        <v>0</v>
      </c>
      <c r="L78" s="47">
        <v>0</v>
      </c>
      <c r="M78" s="51">
        <v>0</v>
      </c>
      <c r="N78" s="47">
        <v>0</v>
      </c>
      <c r="O78" s="51">
        <v>0</v>
      </c>
    </row>
    <row r="79" spans="1:15">
      <c r="A79" s="45">
        <v>64</v>
      </c>
      <c r="B79" s="46" t="s">
        <v>101</v>
      </c>
      <c r="C79" s="46" t="s">
        <v>103</v>
      </c>
      <c r="D79" s="47">
        <f t="shared" si="2"/>
        <v>3</v>
      </c>
      <c r="E79" s="51">
        <f t="shared" si="3"/>
        <v>10500</v>
      </c>
      <c r="F79" s="47">
        <v>0</v>
      </c>
      <c r="G79" s="51">
        <v>0</v>
      </c>
      <c r="H79" s="47">
        <v>0</v>
      </c>
      <c r="I79" s="51">
        <v>0</v>
      </c>
      <c r="J79" s="47">
        <v>0</v>
      </c>
      <c r="K79" s="51">
        <v>0</v>
      </c>
      <c r="L79" s="47">
        <v>3</v>
      </c>
      <c r="M79" s="51">
        <v>10500</v>
      </c>
      <c r="N79" s="47">
        <v>0</v>
      </c>
      <c r="O79" s="51">
        <v>0</v>
      </c>
    </row>
    <row r="80" spans="1:15">
      <c r="A80" s="45">
        <v>65</v>
      </c>
      <c r="B80" s="46" t="s">
        <v>101</v>
      </c>
      <c r="C80" s="46" t="s">
        <v>104</v>
      </c>
      <c r="D80" s="47">
        <f t="shared" si="2"/>
        <v>1</v>
      </c>
      <c r="E80" s="51">
        <f t="shared" si="3"/>
        <v>6000</v>
      </c>
      <c r="F80" s="47">
        <v>0</v>
      </c>
      <c r="G80" s="51">
        <v>0</v>
      </c>
      <c r="H80" s="47">
        <v>0</v>
      </c>
      <c r="I80" s="51">
        <v>0</v>
      </c>
      <c r="J80" s="47">
        <v>1</v>
      </c>
      <c r="K80" s="51">
        <v>6000</v>
      </c>
      <c r="L80" s="47">
        <v>0</v>
      </c>
      <c r="M80" s="51">
        <v>0</v>
      </c>
      <c r="N80" s="47">
        <v>0</v>
      </c>
      <c r="O80" s="51">
        <v>0</v>
      </c>
    </row>
    <row r="81" spans="1:15">
      <c r="A81" s="45">
        <v>66</v>
      </c>
      <c r="B81" s="46" t="s">
        <v>101</v>
      </c>
      <c r="C81" s="46" t="s">
        <v>105</v>
      </c>
      <c r="D81" s="47">
        <f t="shared" ref="D81:D90" si="14">F81+H81+J81+L81+N81</f>
        <v>2</v>
      </c>
      <c r="E81" s="51">
        <f t="shared" ref="E81:E90" si="15">G81+I81+K81+M81+O81</f>
        <v>25000</v>
      </c>
      <c r="F81" s="47">
        <v>0</v>
      </c>
      <c r="G81" s="51">
        <v>0</v>
      </c>
      <c r="H81" s="47">
        <v>2</v>
      </c>
      <c r="I81" s="51">
        <v>25000</v>
      </c>
      <c r="J81" s="47">
        <v>0</v>
      </c>
      <c r="K81" s="51">
        <v>0</v>
      </c>
      <c r="L81" s="47">
        <v>0</v>
      </c>
      <c r="M81" s="51">
        <v>0</v>
      </c>
      <c r="N81" s="47">
        <v>0</v>
      </c>
      <c r="O81" s="51">
        <v>0</v>
      </c>
    </row>
    <row r="82" spans="1:15">
      <c r="A82" s="45">
        <v>67</v>
      </c>
      <c r="B82" s="46" t="s">
        <v>101</v>
      </c>
      <c r="C82" s="46" t="s">
        <v>106</v>
      </c>
      <c r="D82" s="47">
        <f t="shared" si="14"/>
        <v>1</v>
      </c>
      <c r="E82" s="51">
        <f t="shared" si="15"/>
        <v>25000</v>
      </c>
      <c r="F82" s="47">
        <v>0</v>
      </c>
      <c r="G82" s="51">
        <v>0</v>
      </c>
      <c r="H82" s="47">
        <v>1</v>
      </c>
      <c r="I82" s="51">
        <v>25000</v>
      </c>
      <c r="J82" s="47">
        <v>0</v>
      </c>
      <c r="K82" s="51">
        <v>0</v>
      </c>
      <c r="L82" s="47">
        <v>0</v>
      </c>
      <c r="M82" s="51">
        <v>0</v>
      </c>
      <c r="N82" s="47">
        <v>0</v>
      </c>
      <c r="O82" s="51">
        <v>0</v>
      </c>
    </row>
    <row r="83" s="38" customFormat="true" ht="24" spans="1:15">
      <c r="A83" s="48"/>
      <c r="B83" s="49" t="s">
        <v>107</v>
      </c>
      <c r="C83" s="49"/>
      <c r="D83" s="50">
        <f>SUM(D84:D85)</f>
        <v>6</v>
      </c>
      <c r="E83" s="52">
        <f t="shared" ref="E83:P83" si="16">SUM(E84:E85)</f>
        <v>74300</v>
      </c>
      <c r="F83" s="50">
        <f t="shared" si="16"/>
        <v>0</v>
      </c>
      <c r="G83" s="52">
        <f t="shared" si="16"/>
        <v>0</v>
      </c>
      <c r="H83" s="50">
        <f t="shared" si="16"/>
        <v>5</v>
      </c>
      <c r="I83" s="52">
        <f t="shared" si="16"/>
        <v>59600</v>
      </c>
      <c r="J83" s="50">
        <f t="shared" si="16"/>
        <v>1</v>
      </c>
      <c r="K83" s="52">
        <f t="shared" si="16"/>
        <v>14700</v>
      </c>
      <c r="L83" s="50">
        <f t="shared" si="16"/>
        <v>0</v>
      </c>
      <c r="M83" s="52">
        <f t="shared" si="16"/>
        <v>0</v>
      </c>
      <c r="N83" s="50">
        <f t="shared" si="16"/>
        <v>0</v>
      </c>
      <c r="O83" s="52">
        <f t="shared" si="16"/>
        <v>0</v>
      </c>
    </row>
    <row r="84" ht="24" spans="1:15">
      <c r="A84" s="45">
        <v>68</v>
      </c>
      <c r="B84" s="46" t="s">
        <v>108</v>
      </c>
      <c r="C84" s="46" t="s">
        <v>109</v>
      </c>
      <c r="D84" s="47">
        <f t="shared" si="14"/>
        <v>5</v>
      </c>
      <c r="E84" s="51">
        <f t="shared" si="15"/>
        <v>59600</v>
      </c>
      <c r="F84" s="47">
        <v>0</v>
      </c>
      <c r="G84" s="51">
        <v>0</v>
      </c>
      <c r="H84" s="47">
        <v>5</v>
      </c>
      <c r="I84" s="51">
        <v>59600</v>
      </c>
      <c r="J84" s="47">
        <v>0</v>
      </c>
      <c r="K84" s="51">
        <v>0</v>
      </c>
      <c r="L84" s="47">
        <v>0</v>
      </c>
      <c r="M84" s="51">
        <v>0</v>
      </c>
      <c r="N84" s="47">
        <v>0</v>
      </c>
      <c r="O84" s="51">
        <v>0</v>
      </c>
    </row>
    <row r="85" spans="1:15">
      <c r="A85" s="45">
        <v>69</v>
      </c>
      <c r="B85" s="46" t="s">
        <v>108</v>
      </c>
      <c r="C85" s="46" t="s">
        <v>110</v>
      </c>
      <c r="D85" s="47">
        <f t="shared" si="14"/>
        <v>1</v>
      </c>
      <c r="E85" s="51">
        <f t="shared" si="15"/>
        <v>14700</v>
      </c>
      <c r="F85" s="47">
        <v>0</v>
      </c>
      <c r="G85" s="51">
        <v>0</v>
      </c>
      <c r="H85" s="47">
        <v>0</v>
      </c>
      <c r="I85" s="51">
        <v>0</v>
      </c>
      <c r="J85" s="47">
        <v>1</v>
      </c>
      <c r="K85" s="51">
        <v>14700</v>
      </c>
      <c r="L85" s="47">
        <v>0</v>
      </c>
      <c r="M85" s="51">
        <v>0</v>
      </c>
      <c r="N85" s="47">
        <v>0</v>
      </c>
      <c r="O85" s="51">
        <v>0</v>
      </c>
    </row>
    <row r="86" s="38" customFormat="true" ht="24" spans="1:15">
      <c r="A86" s="48"/>
      <c r="B86" s="49" t="s">
        <v>111</v>
      </c>
      <c r="C86" s="49"/>
      <c r="D86" s="50">
        <f>SUM(D87)</f>
        <v>1</v>
      </c>
      <c r="E86" s="52">
        <f t="shared" ref="E86:P86" si="17">SUM(E87)</f>
        <v>26600</v>
      </c>
      <c r="F86" s="50">
        <f t="shared" si="17"/>
        <v>1</v>
      </c>
      <c r="G86" s="52">
        <f t="shared" si="17"/>
        <v>26600</v>
      </c>
      <c r="H86" s="50">
        <f t="shared" si="17"/>
        <v>0</v>
      </c>
      <c r="I86" s="52">
        <f t="shared" si="17"/>
        <v>0</v>
      </c>
      <c r="J86" s="50">
        <f t="shared" si="17"/>
        <v>0</v>
      </c>
      <c r="K86" s="52">
        <f t="shared" si="17"/>
        <v>0</v>
      </c>
      <c r="L86" s="50">
        <f t="shared" si="17"/>
        <v>0</v>
      </c>
      <c r="M86" s="52">
        <f t="shared" si="17"/>
        <v>0</v>
      </c>
      <c r="N86" s="50">
        <f t="shared" si="17"/>
        <v>0</v>
      </c>
      <c r="O86" s="52">
        <f t="shared" si="17"/>
        <v>0</v>
      </c>
    </row>
    <row r="87" spans="1:15">
      <c r="A87" s="45">
        <v>70</v>
      </c>
      <c r="B87" s="46" t="s">
        <v>112</v>
      </c>
      <c r="C87" s="46" t="s">
        <v>113</v>
      </c>
      <c r="D87" s="47">
        <f t="shared" si="14"/>
        <v>1</v>
      </c>
      <c r="E87" s="51">
        <f t="shared" si="15"/>
        <v>26600</v>
      </c>
      <c r="F87" s="47">
        <v>1</v>
      </c>
      <c r="G87" s="51">
        <v>26600</v>
      </c>
      <c r="H87" s="47">
        <v>0</v>
      </c>
      <c r="I87" s="51">
        <v>0</v>
      </c>
      <c r="J87" s="47">
        <v>0</v>
      </c>
      <c r="K87" s="51">
        <v>0</v>
      </c>
      <c r="L87" s="47">
        <v>0</v>
      </c>
      <c r="M87" s="51">
        <v>0</v>
      </c>
      <c r="N87" s="47">
        <v>0</v>
      </c>
      <c r="O87" s="51">
        <v>0</v>
      </c>
    </row>
    <row r="88" s="38" customFormat="true" ht="24" spans="1:15">
      <c r="A88" s="48"/>
      <c r="B88" s="49" t="s">
        <v>114</v>
      </c>
      <c r="C88" s="49"/>
      <c r="D88" s="50">
        <f>SUM(D89:D90)</f>
        <v>3</v>
      </c>
      <c r="E88" s="52">
        <f t="shared" ref="E88:P88" si="18">SUM(E89:E90)</f>
        <v>27400</v>
      </c>
      <c r="F88" s="50">
        <f t="shared" si="18"/>
        <v>0</v>
      </c>
      <c r="G88" s="52">
        <f t="shared" si="18"/>
        <v>0</v>
      </c>
      <c r="H88" s="50">
        <f t="shared" si="18"/>
        <v>1</v>
      </c>
      <c r="I88" s="52">
        <f t="shared" si="18"/>
        <v>20000</v>
      </c>
      <c r="J88" s="50">
        <f t="shared" si="18"/>
        <v>0</v>
      </c>
      <c r="K88" s="52">
        <f t="shared" si="18"/>
        <v>0</v>
      </c>
      <c r="L88" s="50">
        <f t="shared" si="18"/>
        <v>2</v>
      </c>
      <c r="M88" s="52">
        <f t="shared" si="18"/>
        <v>7400</v>
      </c>
      <c r="N88" s="50">
        <f t="shared" si="18"/>
        <v>0</v>
      </c>
      <c r="O88" s="52">
        <f t="shared" si="18"/>
        <v>0</v>
      </c>
    </row>
    <row r="89" spans="1:15">
      <c r="A89" s="45">
        <v>71</v>
      </c>
      <c r="B89" s="46" t="s">
        <v>115</v>
      </c>
      <c r="C89" s="46" t="s">
        <v>116</v>
      </c>
      <c r="D89" s="47">
        <f t="shared" si="14"/>
        <v>1</v>
      </c>
      <c r="E89" s="51">
        <f t="shared" si="15"/>
        <v>20000</v>
      </c>
      <c r="F89" s="47">
        <v>0</v>
      </c>
      <c r="G89" s="51">
        <v>0</v>
      </c>
      <c r="H89" s="47">
        <v>1</v>
      </c>
      <c r="I89" s="51">
        <v>20000</v>
      </c>
      <c r="J89" s="47">
        <v>0</v>
      </c>
      <c r="K89" s="51">
        <v>0</v>
      </c>
      <c r="L89" s="47">
        <v>0</v>
      </c>
      <c r="M89" s="51">
        <v>0</v>
      </c>
      <c r="N89" s="47">
        <v>0</v>
      </c>
      <c r="O89" s="51">
        <v>0</v>
      </c>
    </row>
    <row r="90" spans="1:15">
      <c r="A90" s="45">
        <v>72</v>
      </c>
      <c r="B90" s="46" t="s">
        <v>115</v>
      </c>
      <c r="C90" s="46" t="s">
        <v>117</v>
      </c>
      <c r="D90" s="47">
        <f t="shared" si="14"/>
        <v>2</v>
      </c>
      <c r="E90" s="51">
        <f t="shared" si="15"/>
        <v>7400</v>
      </c>
      <c r="F90" s="47">
        <v>0</v>
      </c>
      <c r="G90" s="51">
        <v>0</v>
      </c>
      <c r="H90" s="47">
        <v>0</v>
      </c>
      <c r="I90" s="51">
        <v>0</v>
      </c>
      <c r="J90" s="47">
        <v>0</v>
      </c>
      <c r="K90" s="51">
        <v>0</v>
      </c>
      <c r="L90" s="47">
        <v>2</v>
      </c>
      <c r="M90" s="51">
        <v>7400</v>
      </c>
      <c r="N90" s="47">
        <v>0</v>
      </c>
      <c r="O90" s="51">
        <v>0</v>
      </c>
    </row>
  </sheetData>
  <autoFilter ref="A3:O90">
    <extLst/>
  </autoFilter>
  <sortState ref="A3:S74">
    <sortCondition ref="C3:C74"/>
  </sortState>
  <mergeCells count="1">
    <mergeCell ref="A2:O2"/>
  </mergeCells>
  <printOptions horizontalCentered="true"/>
  <pageMargins left="0.472222222222222" right="0.472222222222222" top="0.554861111111111" bottom="0.554861111111111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7"/>
  <sheetViews>
    <sheetView workbookViewId="0">
      <pane ySplit="1" topLeftCell="A167" activePane="bottomLeft" state="frozen"/>
      <selection/>
      <selection pane="bottomLeft" activeCell="O1" sqref="O$1:P$1048576"/>
    </sheetView>
  </sheetViews>
  <sheetFormatPr defaultColWidth="9" defaultRowHeight="13.5"/>
  <cols>
    <col min="1" max="1" width="35.9083333333333" customWidth="true"/>
    <col min="5" max="5" width="9.63333333333333" customWidth="true"/>
    <col min="16" max="16" width="13.5416666666667" customWidth="true"/>
  </cols>
  <sheetData>
    <row r="1" spans="1:16">
      <c r="A1" t="s">
        <v>4</v>
      </c>
      <c r="B1" t="s">
        <v>118</v>
      </c>
      <c r="C1" t="s">
        <v>119</v>
      </c>
      <c r="D1" t="s">
        <v>120</v>
      </c>
      <c r="E1" t="s">
        <v>121</v>
      </c>
      <c r="F1" t="s">
        <v>122</v>
      </c>
      <c r="G1" t="s">
        <v>123</v>
      </c>
      <c r="H1" t="s">
        <v>124</v>
      </c>
      <c r="I1" t="s">
        <v>125</v>
      </c>
      <c r="J1" t="s">
        <v>126</v>
      </c>
      <c r="K1" t="s">
        <v>127</v>
      </c>
      <c r="L1" t="s">
        <v>128</v>
      </c>
      <c r="M1" t="s">
        <v>129</v>
      </c>
      <c r="N1" t="s">
        <v>3</v>
      </c>
      <c r="O1" t="s">
        <v>130</v>
      </c>
      <c r="P1" t="s">
        <v>131</v>
      </c>
    </row>
    <row r="2" spans="1:16">
      <c r="A2" s="2" t="s">
        <v>132</v>
      </c>
      <c r="D2">
        <v>1</v>
      </c>
      <c r="E2" s="20">
        <v>28000</v>
      </c>
      <c r="N2" s="3" t="s">
        <v>19</v>
      </c>
      <c r="O2" s="4" t="s">
        <v>133</v>
      </c>
      <c r="P2" s="4" t="s">
        <v>134</v>
      </c>
    </row>
    <row r="3" spans="1:16">
      <c r="A3" s="2" t="s">
        <v>135</v>
      </c>
      <c r="D3">
        <v>1</v>
      </c>
      <c r="E3" s="20">
        <v>28000</v>
      </c>
      <c r="N3" s="4" t="s">
        <v>136</v>
      </c>
      <c r="O3" s="4" t="s">
        <v>137</v>
      </c>
      <c r="P3" s="4" t="s">
        <v>138</v>
      </c>
    </row>
    <row r="4" spans="1:16">
      <c r="A4" s="2" t="s">
        <v>139</v>
      </c>
      <c r="D4">
        <v>1</v>
      </c>
      <c r="E4" s="20">
        <v>53200</v>
      </c>
      <c r="N4" s="4" t="s">
        <v>136</v>
      </c>
      <c r="O4" s="4" t="s">
        <v>140</v>
      </c>
      <c r="P4" s="4" t="s">
        <v>141</v>
      </c>
    </row>
    <row r="5" spans="1:16">
      <c r="A5" s="2" t="s">
        <v>142</v>
      </c>
      <c r="D5">
        <v>1</v>
      </c>
      <c r="E5" s="20">
        <v>53200</v>
      </c>
      <c r="N5" s="4" t="s">
        <v>136</v>
      </c>
      <c r="O5" s="4" t="s">
        <v>143</v>
      </c>
      <c r="P5" s="4" t="s">
        <v>144</v>
      </c>
    </row>
    <row r="6" spans="1:16">
      <c r="A6" s="5" t="s">
        <v>30</v>
      </c>
      <c r="D6">
        <v>1</v>
      </c>
      <c r="E6" s="20">
        <v>106400</v>
      </c>
      <c r="N6" s="4" t="s">
        <v>136</v>
      </c>
      <c r="O6" s="4" t="s">
        <v>145</v>
      </c>
      <c r="P6" s="4" t="s">
        <v>146</v>
      </c>
    </row>
    <row r="7" spans="1:16">
      <c r="A7" s="2" t="s">
        <v>147</v>
      </c>
      <c r="D7">
        <v>1</v>
      </c>
      <c r="E7" s="20">
        <v>79800</v>
      </c>
      <c r="N7" s="4" t="s">
        <v>136</v>
      </c>
      <c r="O7" s="4" t="s">
        <v>148</v>
      </c>
      <c r="P7" s="4" t="s">
        <v>149</v>
      </c>
    </row>
    <row r="8" spans="1:16">
      <c r="A8" s="2" t="s">
        <v>150</v>
      </c>
      <c r="D8">
        <v>1</v>
      </c>
      <c r="E8" s="20">
        <v>53200</v>
      </c>
      <c r="N8" s="4" t="s">
        <v>151</v>
      </c>
      <c r="O8" s="4" t="s">
        <v>152</v>
      </c>
      <c r="P8" s="4" t="s">
        <v>153</v>
      </c>
    </row>
    <row r="9" spans="1:16">
      <c r="A9" s="2" t="s">
        <v>154</v>
      </c>
      <c r="D9">
        <v>1</v>
      </c>
      <c r="E9" s="20">
        <v>53200</v>
      </c>
      <c r="N9" s="4" t="s">
        <v>151</v>
      </c>
      <c r="O9" s="4" t="s">
        <v>155</v>
      </c>
      <c r="P9" s="4" t="s">
        <v>156</v>
      </c>
    </row>
    <row r="10" spans="1:16">
      <c r="A10" s="2" t="s">
        <v>157</v>
      </c>
      <c r="D10">
        <v>1</v>
      </c>
      <c r="E10" s="20">
        <v>26600</v>
      </c>
      <c r="N10" s="4" t="s">
        <v>151</v>
      </c>
      <c r="O10" s="4" t="s">
        <v>158</v>
      </c>
      <c r="P10" s="4" t="s">
        <v>159</v>
      </c>
    </row>
    <row r="11" spans="1:16">
      <c r="A11" s="5" t="s">
        <v>49</v>
      </c>
      <c r="D11">
        <v>1</v>
      </c>
      <c r="E11" s="20">
        <v>79800</v>
      </c>
      <c r="N11" s="4" t="s">
        <v>160</v>
      </c>
      <c r="O11" s="4" t="s">
        <v>161</v>
      </c>
      <c r="P11" s="4" t="s">
        <v>162</v>
      </c>
    </row>
    <row r="12" spans="1:16">
      <c r="A12" s="5" t="s">
        <v>48</v>
      </c>
      <c r="D12">
        <v>1</v>
      </c>
      <c r="E12" s="20">
        <v>106400</v>
      </c>
      <c r="N12" s="4" t="s">
        <v>160</v>
      </c>
      <c r="O12" s="4" t="s">
        <v>163</v>
      </c>
      <c r="P12" s="4" t="s">
        <v>164</v>
      </c>
    </row>
    <row r="13" spans="1:16">
      <c r="A13" s="2" t="s">
        <v>165</v>
      </c>
      <c r="D13">
        <v>1</v>
      </c>
      <c r="E13" s="20">
        <v>26600</v>
      </c>
      <c r="N13" s="4" t="s">
        <v>166</v>
      </c>
      <c r="O13" s="4" t="s">
        <v>167</v>
      </c>
      <c r="P13" s="4" t="s">
        <v>168</v>
      </c>
    </row>
    <row r="14" spans="1:16">
      <c r="A14" s="2" t="s">
        <v>169</v>
      </c>
      <c r="D14">
        <v>1</v>
      </c>
      <c r="E14" s="20">
        <v>106400</v>
      </c>
      <c r="N14" s="4" t="s">
        <v>166</v>
      </c>
      <c r="O14" s="4" t="s">
        <v>170</v>
      </c>
      <c r="P14" s="4" t="s">
        <v>171</v>
      </c>
    </row>
    <row r="15" spans="1:16">
      <c r="A15" s="2" t="s">
        <v>172</v>
      </c>
      <c r="D15">
        <v>1</v>
      </c>
      <c r="E15" s="20">
        <v>106400</v>
      </c>
      <c r="N15" s="4" t="s">
        <v>166</v>
      </c>
      <c r="O15" s="4" t="s">
        <v>173</v>
      </c>
      <c r="P15" s="4" t="s">
        <v>174</v>
      </c>
    </row>
    <row r="16" spans="1:16">
      <c r="A16" s="2" t="s">
        <v>175</v>
      </c>
      <c r="D16">
        <v>1</v>
      </c>
      <c r="E16" s="20">
        <v>79800</v>
      </c>
      <c r="N16" s="4" t="s">
        <v>166</v>
      </c>
      <c r="O16" s="4" t="s">
        <v>176</v>
      </c>
      <c r="P16" s="4" t="s">
        <v>177</v>
      </c>
    </row>
    <row r="17" spans="1:16">
      <c r="A17" s="2" t="s">
        <v>178</v>
      </c>
      <c r="D17">
        <v>1</v>
      </c>
      <c r="E17" s="20">
        <v>53200</v>
      </c>
      <c r="N17" s="4" t="s">
        <v>179</v>
      </c>
      <c r="O17" s="4" t="s">
        <v>180</v>
      </c>
      <c r="P17" s="4" t="s">
        <v>181</v>
      </c>
    </row>
    <row r="18" spans="1:16">
      <c r="A18" s="2" t="s">
        <v>182</v>
      </c>
      <c r="D18">
        <v>1</v>
      </c>
      <c r="E18" s="20">
        <v>53200</v>
      </c>
      <c r="N18" s="4" t="s">
        <v>183</v>
      </c>
      <c r="O18" s="4" t="s">
        <v>184</v>
      </c>
      <c r="P18" s="4" t="s">
        <v>185</v>
      </c>
    </row>
    <row r="19" spans="1:16">
      <c r="A19" s="2" t="s">
        <v>186</v>
      </c>
      <c r="D19">
        <v>1</v>
      </c>
      <c r="E19" s="20">
        <v>12400</v>
      </c>
      <c r="N19" s="4" t="s">
        <v>187</v>
      </c>
      <c r="O19" s="4" t="s">
        <v>188</v>
      </c>
      <c r="P19" s="4" t="s">
        <v>189</v>
      </c>
    </row>
    <row r="20" spans="1:16">
      <c r="A20" s="2" t="s">
        <v>190</v>
      </c>
      <c r="D20">
        <v>1</v>
      </c>
      <c r="E20" s="20">
        <v>106400</v>
      </c>
      <c r="N20" s="4" t="s">
        <v>187</v>
      </c>
      <c r="O20" s="4" t="s">
        <v>191</v>
      </c>
      <c r="P20" s="4" t="s">
        <v>192</v>
      </c>
    </row>
    <row r="21" spans="1:16">
      <c r="A21" s="2" t="s">
        <v>193</v>
      </c>
      <c r="D21">
        <v>1</v>
      </c>
      <c r="E21" s="20">
        <v>53200</v>
      </c>
      <c r="N21" s="4" t="s">
        <v>187</v>
      </c>
      <c r="O21" s="4" t="s">
        <v>194</v>
      </c>
      <c r="P21" s="4" t="s">
        <v>195</v>
      </c>
    </row>
    <row r="22" spans="1:16">
      <c r="A22" s="2" t="s">
        <v>196</v>
      </c>
      <c r="D22">
        <v>1</v>
      </c>
      <c r="E22" s="20">
        <v>27300</v>
      </c>
      <c r="N22" s="4" t="s">
        <v>197</v>
      </c>
      <c r="O22" s="4" t="s">
        <v>198</v>
      </c>
      <c r="P22" s="4" t="s">
        <v>199</v>
      </c>
    </row>
    <row r="23" spans="1:16">
      <c r="A23" s="2" t="s">
        <v>200</v>
      </c>
      <c r="D23">
        <v>1</v>
      </c>
      <c r="E23" s="20">
        <v>26600</v>
      </c>
      <c r="N23" s="4" t="s">
        <v>201</v>
      </c>
      <c r="O23" s="4" t="s">
        <v>202</v>
      </c>
      <c r="P23" s="4" t="s">
        <v>203</v>
      </c>
    </row>
    <row r="24" spans="1:17">
      <c r="A24" s="6" t="s">
        <v>204</v>
      </c>
      <c r="F24">
        <v>1</v>
      </c>
      <c r="G24" s="21">
        <v>6600</v>
      </c>
      <c r="N24" s="7" t="s">
        <v>136</v>
      </c>
      <c r="O24" s="7" t="s">
        <v>205</v>
      </c>
      <c r="P24" t="s">
        <v>206</v>
      </c>
      <c r="Q24" s="26"/>
    </row>
    <row r="25" spans="1:17">
      <c r="A25" s="6" t="s">
        <v>204</v>
      </c>
      <c r="F25">
        <v>1</v>
      </c>
      <c r="G25" s="21">
        <v>6400</v>
      </c>
      <c r="N25" s="7" t="s">
        <v>136</v>
      </c>
      <c r="O25" s="7" t="s">
        <v>207</v>
      </c>
      <c r="P25" t="s">
        <v>208</v>
      </c>
      <c r="Q25" s="26"/>
    </row>
    <row r="26" spans="1:17">
      <c r="A26" s="6" t="s">
        <v>204</v>
      </c>
      <c r="F26">
        <v>1</v>
      </c>
      <c r="G26" s="21">
        <v>7300</v>
      </c>
      <c r="N26" s="7" t="s">
        <v>136</v>
      </c>
      <c r="O26" s="7" t="s">
        <v>209</v>
      </c>
      <c r="P26" t="s">
        <v>210</v>
      </c>
      <c r="Q26" s="26"/>
    </row>
    <row r="27" spans="1:17">
      <c r="A27" s="6" t="s">
        <v>204</v>
      </c>
      <c r="F27">
        <v>1</v>
      </c>
      <c r="G27" s="21">
        <v>20300</v>
      </c>
      <c r="N27" s="7" t="s">
        <v>136</v>
      </c>
      <c r="O27" s="7" t="s">
        <v>211</v>
      </c>
      <c r="P27" t="s">
        <v>212</v>
      </c>
      <c r="Q27" s="26"/>
    </row>
    <row r="28" spans="1:17">
      <c r="A28" s="6" t="s">
        <v>36</v>
      </c>
      <c r="F28">
        <v>1</v>
      </c>
      <c r="G28" s="21">
        <v>9400</v>
      </c>
      <c r="N28" s="7" t="s">
        <v>136</v>
      </c>
      <c r="O28" s="7" t="s">
        <v>213</v>
      </c>
      <c r="P28" t="s">
        <v>214</v>
      </c>
      <c r="Q28" s="26"/>
    </row>
    <row r="29" spans="1:17">
      <c r="A29" s="6" t="s">
        <v>36</v>
      </c>
      <c r="F29">
        <v>1</v>
      </c>
      <c r="G29" s="21">
        <v>5000</v>
      </c>
      <c r="N29" s="7" t="s">
        <v>136</v>
      </c>
      <c r="O29" s="7" t="s">
        <v>215</v>
      </c>
      <c r="P29" t="s">
        <v>216</v>
      </c>
      <c r="Q29" s="26"/>
    </row>
    <row r="30" spans="1:17">
      <c r="A30" s="6" t="s">
        <v>36</v>
      </c>
      <c r="F30">
        <v>1</v>
      </c>
      <c r="G30" s="21">
        <v>4400</v>
      </c>
      <c r="N30" s="7" t="s">
        <v>136</v>
      </c>
      <c r="O30" s="7" t="s">
        <v>217</v>
      </c>
      <c r="P30" t="s">
        <v>218</v>
      </c>
      <c r="Q30" s="26"/>
    </row>
    <row r="31" spans="1:17">
      <c r="A31" s="6" t="s">
        <v>36</v>
      </c>
      <c r="F31">
        <v>1</v>
      </c>
      <c r="G31" s="21">
        <v>3900</v>
      </c>
      <c r="N31" s="7" t="s">
        <v>136</v>
      </c>
      <c r="O31" s="7" t="s">
        <v>219</v>
      </c>
      <c r="P31" t="s">
        <v>220</v>
      </c>
      <c r="Q31" s="26"/>
    </row>
    <row r="32" spans="1:17">
      <c r="A32" s="6" t="s">
        <v>36</v>
      </c>
      <c r="F32">
        <v>1</v>
      </c>
      <c r="G32" s="21">
        <v>8600</v>
      </c>
      <c r="N32" s="7" t="s">
        <v>136</v>
      </c>
      <c r="O32" s="7" t="s">
        <v>221</v>
      </c>
      <c r="P32" t="s">
        <v>222</v>
      </c>
      <c r="Q32" s="26"/>
    </row>
    <row r="33" spans="1:17">
      <c r="A33" s="6" t="s">
        <v>223</v>
      </c>
      <c r="F33">
        <v>1</v>
      </c>
      <c r="G33" s="21">
        <v>50000</v>
      </c>
      <c r="N33" s="7" t="s">
        <v>136</v>
      </c>
      <c r="O33" s="7" t="s">
        <v>224</v>
      </c>
      <c r="P33" t="s">
        <v>225</v>
      </c>
      <c r="Q33" s="26"/>
    </row>
    <row r="34" spans="1:17">
      <c r="A34" s="6" t="s">
        <v>226</v>
      </c>
      <c r="F34">
        <v>1</v>
      </c>
      <c r="G34" s="21">
        <v>25000</v>
      </c>
      <c r="N34" s="7" t="s">
        <v>136</v>
      </c>
      <c r="O34" s="7" t="s">
        <v>227</v>
      </c>
      <c r="P34" t="s">
        <v>228</v>
      </c>
      <c r="Q34" s="26"/>
    </row>
    <row r="35" spans="1:17">
      <c r="A35" s="6" t="s">
        <v>229</v>
      </c>
      <c r="F35">
        <v>1</v>
      </c>
      <c r="G35" s="21">
        <v>11700</v>
      </c>
      <c r="N35" s="7" t="s">
        <v>136</v>
      </c>
      <c r="O35" s="7" t="s">
        <v>230</v>
      </c>
      <c r="P35" t="s">
        <v>231</v>
      </c>
      <c r="Q35" s="26"/>
    </row>
    <row r="36" spans="1:17">
      <c r="A36" s="6" t="s">
        <v>37</v>
      </c>
      <c r="F36">
        <v>1</v>
      </c>
      <c r="G36" s="21">
        <v>3100</v>
      </c>
      <c r="N36" s="7" t="s">
        <v>136</v>
      </c>
      <c r="O36" s="7" t="s">
        <v>232</v>
      </c>
      <c r="P36" t="s">
        <v>233</v>
      </c>
      <c r="Q36" s="26"/>
    </row>
    <row r="37" spans="1:17">
      <c r="A37" s="6" t="s">
        <v>37</v>
      </c>
      <c r="F37">
        <v>1</v>
      </c>
      <c r="G37" s="21">
        <v>5300</v>
      </c>
      <c r="N37" s="7" t="s">
        <v>136</v>
      </c>
      <c r="O37" s="7" t="s">
        <v>234</v>
      </c>
      <c r="P37" t="s">
        <v>235</v>
      </c>
      <c r="Q37" s="26"/>
    </row>
    <row r="38" spans="1:17">
      <c r="A38" s="6" t="s">
        <v>37</v>
      </c>
      <c r="F38">
        <v>1</v>
      </c>
      <c r="G38" s="21">
        <v>5300</v>
      </c>
      <c r="N38" s="7" t="s">
        <v>136</v>
      </c>
      <c r="O38" s="7" t="s">
        <v>236</v>
      </c>
      <c r="P38" t="s">
        <v>237</v>
      </c>
      <c r="Q38" s="26"/>
    </row>
    <row r="39" spans="1:17">
      <c r="A39" s="6" t="s">
        <v>37</v>
      </c>
      <c r="F39">
        <v>1</v>
      </c>
      <c r="G39" s="21">
        <v>10600</v>
      </c>
      <c r="N39" s="7" t="s">
        <v>136</v>
      </c>
      <c r="O39" s="7" t="s">
        <v>238</v>
      </c>
      <c r="P39" t="s">
        <v>239</v>
      </c>
      <c r="Q39" s="26"/>
    </row>
    <row r="40" spans="1:17">
      <c r="A40" s="6" t="s">
        <v>37</v>
      </c>
      <c r="F40">
        <v>1</v>
      </c>
      <c r="G40" s="21">
        <v>6800</v>
      </c>
      <c r="N40" s="7" t="s">
        <v>136</v>
      </c>
      <c r="O40" s="7" t="s">
        <v>240</v>
      </c>
      <c r="P40" t="s">
        <v>241</v>
      </c>
      <c r="Q40" s="26"/>
    </row>
    <row r="41" spans="1:17">
      <c r="A41" s="6" t="s">
        <v>37</v>
      </c>
      <c r="F41">
        <v>1</v>
      </c>
      <c r="G41" s="21">
        <v>10600</v>
      </c>
      <c r="N41" s="7" t="s">
        <v>136</v>
      </c>
      <c r="O41" s="7" t="s">
        <v>242</v>
      </c>
      <c r="P41" t="s">
        <v>243</v>
      </c>
      <c r="Q41" s="26"/>
    </row>
    <row r="42" spans="1:17">
      <c r="A42" s="6" t="s">
        <v>37</v>
      </c>
      <c r="F42">
        <v>1</v>
      </c>
      <c r="G42" s="21">
        <v>10600</v>
      </c>
      <c r="N42" s="7" t="s">
        <v>136</v>
      </c>
      <c r="O42" s="7" t="s">
        <v>244</v>
      </c>
      <c r="P42" t="s">
        <v>245</v>
      </c>
      <c r="Q42" s="26"/>
    </row>
    <row r="43" spans="1:17">
      <c r="A43" s="6" t="s">
        <v>37</v>
      </c>
      <c r="F43">
        <v>1</v>
      </c>
      <c r="G43" s="21">
        <v>7400</v>
      </c>
      <c r="N43" s="7" t="s">
        <v>136</v>
      </c>
      <c r="O43" s="7" t="s">
        <v>246</v>
      </c>
      <c r="P43" t="s">
        <v>247</v>
      </c>
      <c r="Q43" s="26"/>
    </row>
    <row r="44" spans="1:17">
      <c r="A44" s="6" t="s">
        <v>37</v>
      </c>
      <c r="F44">
        <v>1</v>
      </c>
      <c r="G44" s="21">
        <v>7400</v>
      </c>
      <c r="N44" s="7" t="s">
        <v>136</v>
      </c>
      <c r="O44" s="7" t="s">
        <v>248</v>
      </c>
      <c r="P44" t="s">
        <v>249</v>
      </c>
      <c r="Q44" s="26"/>
    </row>
    <row r="45" spans="1:17">
      <c r="A45" s="6" t="s">
        <v>37</v>
      </c>
      <c r="F45">
        <v>1</v>
      </c>
      <c r="G45" s="21">
        <v>34900</v>
      </c>
      <c r="N45" s="7" t="s">
        <v>136</v>
      </c>
      <c r="O45" s="7" t="s">
        <v>250</v>
      </c>
      <c r="P45" t="s">
        <v>251</v>
      </c>
      <c r="Q45" s="26"/>
    </row>
    <row r="46" spans="1:17">
      <c r="A46" s="6" t="s">
        <v>37</v>
      </c>
      <c r="F46">
        <v>1</v>
      </c>
      <c r="G46" s="21">
        <v>5300</v>
      </c>
      <c r="N46" s="7" t="s">
        <v>136</v>
      </c>
      <c r="O46" s="7" t="s">
        <v>252</v>
      </c>
      <c r="P46" t="s">
        <v>253</v>
      </c>
      <c r="Q46" s="26"/>
    </row>
    <row r="47" spans="1:17">
      <c r="A47" s="6" t="s">
        <v>254</v>
      </c>
      <c r="F47">
        <v>1</v>
      </c>
      <c r="G47" s="21">
        <v>3200</v>
      </c>
      <c r="N47" s="7" t="s">
        <v>136</v>
      </c>
      <c r="O47" s="7" t="s">
        <v>255</v>
      </c>
      <c r="P47" t="s">
        <v>256</v>
      </c>
      <c r="Q47" s="26"/>
    </row>
    <row r="48" spans="1:17">
      <c r="A48" s="6" t="s">
        <v>254</v>
      </c>
      <c r="F48">
        <v>1</v>
      </c>
      <c r="G48" s="21">
        <v>3200</v>
      </c>
      <c r="N48" s="7" t="s">
        <v>136</v>
      </c>
      <c r="O48" s="7" t="s">
        <v>257</v>
      </c>
      <c r="P48" t="s">
        <v>258</v>
      </c>
      <c r="Q48" s="26"/>
    </row>
    <row r="49" spans="1:17">
      <c r="A49" s="6" t="s">
        <v>254</v>
      </c>
      <c r="F49">
        <v>1</v>
      </c>
      <c r="G49" s="21">
        <v>3200</v>
      </c>
      <c r="N49" s="7" t="s">
        <v>136</v>
      </c>
      <c r="O49" s="7" t="s">
        <v>259</v>
      </c>
      <c r="P49" t="s">
        <v>260</v>
      </c>
      <c r="Q49" s="26"/>
    </row>
    <row r="50" spans="1:17">
      <c r="A50" s="6" t="s">
        <v>254</v>
      </c>
      <c r="F50">
        <v>1</v>
      </c>
      <c r="G50" s="21">
        <v>3200</v>
      </c>
      <c r="N50" s="7" t="s">
        <v>136</v>
      </c>
      <c r="O50" s="7" t="s">
        <v>261</v>
      </c>
      <c r="P50" t="s">
        <v>262</v>
      </c>
      <c r="Q50" s="26"/>
    </row>
    <row r="51" spans="1:17">
      <c r="A51" s="6" t="s">
        <v>263</v>
      </c>
      <c r="F51">
        <v>1</v>
      </c>
      <c r="G51" s="21">
        <v>8800</v>
      </c>
      <c r="N51" s="7" t="s">
        <v>151</v>
      </c>
      <c r="O51" s="7" t="s">
        <v>264</v>
      </c>
      <c r="P51" t="s">
        <v>265</v>
      </c>
      <c r="Q51" s="26"/>
    </row>
    <row r="52" spans="1:17">
      <c r="A52" s="6" t="s">
        <v>263</v>
      </c>
      <c r="F52">
        <v>1</v>
      </c>
      <c r="G52" s="21">
        <v>5300</v>
      </c>
      <c r="N52" s="7" t="s">
        <v>151</v>
      </c>
      <c r="O52" s="7" t="s">
        <v>266</v>
      </c>
      <c r="P52" t="s">
        <v>267</v>
      </c>
      <c r="Q52" s="26"/>
    </row>
    <row r="53" spans="1:17">
      <c r="A53" s="6" t="s">
        <v>268</v>
      </c>
      <c r="F53">
        <v>1</v>
      </c>
      <c r="G53" s="21">
        <v>29700</v>
      </c>
      <c r="N53" s="7" t="s">
        <v>160</v>
      </c>
      <c r="O53" s="7" t="s">
        <v>269</v>
      </c>
      <c r="P53" t="s">
        <v>270</v>
      </c>
      <c r="Q53" s="26"/>
    </row>
    <row r="54" spans="1:17">
      <c r="A54" s="6" t="s">
        <v>271</v>
      </c>
      <c r="F54">
        <v>1</v>
      </c>
      <c r="G54" s="21">
        <v>3300</v>
      </c>
      <c r="N54" s="7" t="s">
        <v>179</v>
      </c>
      <c r="O54" s="7" t="s">
        <v>272</v>
      </c>
      <c r="P54" t="s">
        <v>273</v>
      </c>
      <c r="Q54" s="26"/>
    </row>
    <row r="55" spans="1:17">
      <c r="A55" s="6" t="s">
        <v>271</v>
      </c>
      <c r="F55">
        <v>1</v>
      </c>
      <c r="G55" s="21">
        <v>3300</v>
      </c>
      <c r="N55" s="7" t="s">
        <v>179</v>
      </c>
      <c r="O55" s="7" t="s">
        <v>274</v>
      </c>
      <c r="P55" t="s">
        <v>275</v>
      </c>
      <c r="Q55" s="26"/>
    </row>
    <row r="56" spans="1:17">
      <c r="A56" s="6" t="s">
        <v>271</v>
      </c>
      <c r="F56">
        <v>1</v>
      </c>
      <c r="G56" s="21">
        <v>3300</v>
      </c>
      <c r="N56" s="7" t="s">
        <v>179</v>
      </c>
      <c r="O56" s="7" t="s">
        <v>276</v>
      </c>
      <c r="P56" t="s">
        <v>277</v>
      </c>
      <c r="Q56" s="26"/>
    </row>
    <row r="57" spans="1:17">
      <c r="A57" s="6" t="s">
        <v>271</v>
      </c>
      <c r="F57">
        <v>1</v>
      </c>
      <c r="G57" s="21">
        <v>3300</v>
      </c>
      <c r="N57" s="7" t="s">
        <v>179</v>
      </c>
      <c r="O57" s="7" t="s">
        <v>278</v>
      </c>
      <c r="P57" t="s">
        <v>279</v>
      </c>
      <c r="Q57" s="26"/>
    </row>
    <row r="58" spans="1:17">
      <c r="A58" s="6" t="s">
        <v>271</v>
      </c>
      <c r="F58">
        <v>1</v>
      </c>
      <c r="G58" s="21">
        <v>3300</v>
      </c>
      <c r="N58" s="7" t="s">
        <v>179</v>
      </c>
      <c r="O58" s="7" t="s">
        <v>280</v>
      </c>
      <c r="P58" t="s">
        <v>281</v>
      </c>
      <c r="Q58" s="26"/>
    </row>
    <row r="59" spans="1:17">
      <c r="A59" s="6" t="s">
        <v>282</v>
      </c>
      <c r="F59">
        <v>1</v>
      </c>
      <c r="G59" s="21">
        <v>36900</v>
      </c>
      <c r="N59" s="7" t="s">
        <v>183</v>
      </c>
      <c r="O59" s="7" t="s">
        <v>283</v>
      </c>
      <c r="P59" t="s">
        <v>284</v>
      </c>
      <c r="Q59" s="26"/>
    </row>
    <row r="60" spans="1:17">
      <c r="A60" s="6" t="s">
        <v>282</v>
      </c>
      <c r="F60">
        <v>1</v>
      </c>
      <c r="G60" s="21">
        <v>11200</v>
      </c>
      <c r="N60" s="7" t="s">
        <v>183</v>
      </c>
      <c r="O60" s="7" t="s">
        <v>285</v>
      </c>
      <c r="P60" t="s">
        <v>286</v>
      </c>
      <c r="Q60" s="26"/>
    </row>
    <row r="61" spans="1:17">
      <c r="A61" s="6" t="s">
        <v>282</v>
      </c>
      <c r="F61">
        <v>1</v>
      </c>
      <c r="G61" s="21">
        <v>4000</v>
      </c>
      <c r="N61" s="7" t="s">
        <v>183</v>
      </c>
      <c r="O61" s="7" t="s">
        <v>287</v>
      </c>
      <c r="P61" t="s">
        <v>288</v>
      </c>
      <c r="Q61" s="26"/>
    </row>
    <row r="62" spans="1:17">
      <c r="A62" s="6" t="s">
        <v>282</v>
      </c>
      <c r="F62">
        <v>1</v>
      </c>
      <c r="G62" s="21">
        <v>4800</v>
      </c>
      <c r="N62" s="7" t="s">
        <v>183</v>
      </c>
      <c r="O62" s="7" t="s">
        <v>289</v>
      </c>
      <c r="P62" t="s">
        <v>290</v>
      </c>
      <c r="Q62" s="26"/>
    </row>
    <row r="63" spans="1:17">
      <c r="A63" s="6" t="s">
        <v>282</v>
      </c>
      <c r="F63">
        <v>1</v>
      </c>
      <c r="G63" s="21">
        <v>4000</v>
      </c>
      <c r="N63" s="7" t="s">
        <v>183</v>
      </c>
      <c r="O63" s="7" t="s">
        <v>291</v>
      </c>
      <c r="P63" t="s">
        <v>292</v>
      </c>
      <c r="Q63" s="26"/>
    </row>
    <row r="64" spans="1:17">
      <c r="A64" s="6" t="s">
        <v>282</v>
      </c>
      <c r="F64">
        <v>1</v>
      </c>
      <c r="G64" s="21">
        <v>4000</v>
      </c>
      <c r="N64" s="7" t="s">
        <v>183</v>
      </c>
      <c r="O64" s="7" t="s">
        <v>293</v>
      </c>
      <c r="P64" t="s">
        <v>294</v>
      </c>
      <c r="Q64" s="26"/>
    </row>
    <row r="65" spans="1:17">
      <c r="A65" s="6" t="s">
        <v>282</v>
      </c>
      <c r="F65">
        <v>1</v>
      </c>
      <c r="G65" s="21">
        <v>4000</v>
      </c>
      <c r="N65" s="7" t="s">
        <v>183</v>
      </c>
      <c r="O65" s="7" t="s">
        <v>295</v>
      </c>
      <c r="P65" t="s">
        <v>296</v>
      </c>
      <c r="Q65" s="26"/>
    </row>
    <row r="66" spans="1:17">
      <c r="A66" s="6" t="s">
        <v>282</v>
      </c>
      <c r="F66">
        <v>1</v>
      </c>
      <c r="G66" s="21">
        <v>4000</v>
      </c>
      <c r="N66" s="7" t="s">
        <v>183</v>
      </c>
      <c r="O66" s="7" t="s">
        <v>297</v>
      </c>
      <c r="P66" t="s">
        <v>298</v>
      </c>
      <c r="Q66" s="26"/>
    </row>
    <row r="67" spans="1:17">
      <c r="A67" s="6" t="s">
        <v>299</v>
      </c>
      <c r="F67">
        <v>1</v>
      </c>
      <c r="G67" s="21">
        <v>32400</v>
      </c>
      <c r="N67" s="7" t="s">
        <v>300</v>
      </c>
      <c r="O67" s="7" t="s">
        <v>301</v>
      </c>
      <c r="P67" t="s">
        <v>302</v>
      </c>
      <c r="Q67" s="26"/>
    </row>
    <row r="68" spans="1:17">
      <c r="A68" s="6" t="s">
        <v>299</v>
      </c>
      <c r="F68">
        <v>1</v>
      </c>
      <c r="G68" s="21">
        <v>42000</v>
      </c>
      <c r="N68" s="7" t="s">
        <v>300</v>
      </c>
      <c r="O68" s="7" t="s">
        <v>303</v>
      </c>
      <c r="P68" t="s">
        <v>304</v>
      </c>
      <c r="Q68" s="26"/>
    </row>
    <row r="69" spans="1:17">
      <c r="A69" s="6" t="s">
        <v>305</v>
      </c>
      <c r="F69">
        <v>1</v>
      </c>
      <c r="G69" s="21">
        <v>26100</v>
      </c>
      <c r="N69" s="7" t="s">
        <v>300</v>
      </c>
      <c r="O69" s="7" t="s">
        <v>306</v>
      </c>
      <c r="P69" t="s">
        <v>307</v>
      </c>
      <c r="Q69" s="26"/>
    </row>
    <row r="70" spans="1:17">
      <c r="A70" s="6" t="s">
        <v>76</v>
      </c>
      <c r="F70">
        <v>1</v>
      </c>
      <c r="G70" s="21">
        <v>9200</v>
      </c>
      <c r="N70" s="7" t="s">
        <v>300</v>
      </c>
      <c r="O70" s="7" t="s">
        <v>308</v>
      </c>
      <c r="P70" t="s">
        <v>309</v>
      </c>
      <c r="Q70" s="26"/>
    </row>
    <row r="71" spans="1:17">
      <c r="A71" s="6" t="s">
        <v>76</v>
      </c>
      <c r="F71">
        <v>1</v>
      </c>
      <c r="G71" s="21">
        <v>3300</v>
      </c>
      <c r="N71" s="7" t="s">
        <v>300</v>
      </c>
      <c r="O71" s="7" t="s">
        <v>310</v>
      </c>
      <c r="P71" t="s">
        <v>311</v>
      </c>
      <c r="Q71" s="26"/>
    </row>
    <row r="72" spans="1:17">
      <c r="A72" s="6" t="s">
        <v>76</v>
      </c>
      <c r="F72">
        <v>1</v>
      </c>
      <c r="G72" s="21">
        <v>5300</v>
      </c>
      <c r="N72" s="7" t="s">
        <v>300</v>
      </c>
      <c r="O72" s="7" t="s">
        <v>312</v>
      </c>
      <c r="P72" t="s">
        <v>313</v>
      </c>
      <c r="Q72" s="26"/>
    </row>
    <row r="73" spans="1:17">
      <c r="A73" s="6" t="s">
        <v>314</v>
      </c>
      <c r="F73">
        <v>1</v>
      </c>
      <c r="G73" s="21">
        <v>18500</v>
      </c>
      <c r="N73" s="7" t="s">
        <v>300</v>
      </c>
      <c r="O73" s="7" t="s">
        <v>315</v>
      </c>
      <c r="P73" t="s">
        <v>316</v>
      </c>
      <c r="Q73" s="26"/>
    </row>
    <row r="74" spans="1:17">
      <c r="A74" s="6" t="s">
        <v>84</v>
      </c>
      <c r="F74">
        <v>1</v>
      </c>
      <c r="G74" s="21">
        <v>29300</v>
      </c>
      <c r="N74" s="7" t="s">
        <v>300</v>
      </c>
      <c r="O74" s="7" t="s">
        <v>317</v>
      </c>
      <c r="P74" t="s">
        <v>318</v>
      </c>
      <c r="Q74" s="26"/>
    </row>
    <row r="75" spans="1:17">
      <c r="A75" s="6" t="s">
        <v>84</v>
      </c>
      <c r="F75">
        <v>1</v>
      </c>
      <c r="G75" s="21">
        <v>33700</v>
      </c>
      <c r="N75" s="7" t="s">
        <v>300</v>
      </c>
      <c r="O75" s="7" t="s">
        <v>319</v>
      </c>
      <c r="P75" t="s">
        <v>320</v>
      </c>
      <c r="Q75" s="26"/>
    </row>
    <row r="76" spans="1:17">
      <c r="A76" s="6" t="s">
        <v>84</v>
      </c>
      <c r="F76">
        <v>1</v>
      </c>
      <c r="G76" s="21">
        <v>33700</v>
      </c>
      <c r="N76" s="7" t="s">
        <v>300</v>
      </c>
      <c r="O76" s="7" t="s">
        <v>321</v>
      </c>
      <c r="P76" t="s">
        <v>322</v>
      </c>
      <c r="Q76" s="26"/>
    </row>
    <row r="77" spans="1:17">
      <c r="A77" s="6" t="s">
        <v>84</v>
      </c>
      <c r="F77">
        <v>1</v>
      </c>
      <c r="G77" s="21">
        <v>33700</v>
      </c>
      <c r="N77" s="7" t="s">
        <v>300</v>
      </c>
      <c r="O77" s="7" t="s">
        <v>323</v>
      </c>
      <c r="P77" t="s">
        <v>324</v>
      </c>
      <c r="Q77" s="26"/>
    </row>
    <row r="78" spans="1:17">
      <c r="A78" s="6" t="s">
        <v>84</v>
      </c>
      <c r="F78">
        <v>1</v>
      </c>
      <c r="G78" s="21">
        <v>33700</v>
      </c>
      <c r="N78" s="7" t="s">
        <v>300</v>
      </c>
      <c r="O78" s="7" t="s">
        <v>325</v>
      </c>
      <c r="P78" t="s">
        <v>326</v>
      </c>
      <c r="Q78" s="26"/>
    </row>
    <row r="79" spans="1:17">
      <c r="A79" s="6" t="s">
        <v>84</v>
      </c>
      <c r="F79">
        <v>1</v>
      </c>
      <c r="G79" s="21">
        <v>29200</v>
      </c>
      <c r="N79" s="7" t="s">
        <v>300</v>
      </c>
      <c r="O79" s="7" t="s">
        <v>327</v>
      </c>
      <c r="P79" t="s">
        <v>328</v>
      </c>
      <c r="Q79" s="26"/>
    </row>
    <row r="80" spans="1:17">
      <c r="A80" s="6" t="s">
        <v>84</v>
      </c>
      <c r="F80">
        <v>1</v>
      </c>
      <c r="G80" s="21">
        <v>29200</v>
      </c>
      <c r="N80" s="7" t="s">
        <v>300</v>
      </c>
      <c r="O80" s="7" t="s">
        <v>329</v>
      </c>
      <c r="P80" t="s">
        <v>330</v>
      </c>
      <c r="Q80" s="26"/>
    </row>
    <row r="81" spans="1:17">
      <c r="A81" s="6" t="s">
        <v>84</v>
      </c>
      <c r="F81">
        <v>1</v>
      </c>
      <c r="G81" s="21">
        <v>29200</v>
      </c>
      <c r="N81" s="7" t="s">
        <v>300</v>
      </c>
      <c r="O81" s="7" t="s">
        <v>331</v>
      </c>
      <c r="P81" t="s">
        <v>332</v>
      </c>
      <c r="Q81" s="26"/>
    </row>
    <row r="82" spans="1:17">
      <c r="A82" s="6" t="s">
        <v>84</v>
      </c>
      <c r="F82">
        <v>1</v>
      </c>
      <c r="G82" s="21">
        <v>29200</v>
      </c>
      <c r="N82" s="7" t="s">
        <v>300</v>
      </c>
      <c r="O82" s="7" t="s">
        <v>333</v>
      </c>
      <c r="P82" t="s">
        <v>334</v>
      </c>
      <c r="Q82" s="26"/>
    </row>
    <row r="83" spans="1:17">
      <c r="A83" s="6" t="s">
        <v>84</v>
      </c>
      <c r="F83">
        <v>1</v>
      </c>
      <c r="G83" s="21">
        <v>19100</v>
      </c>
      <c r="N83" s="7" t="s">
        <v>300</v>
      </c>
      <c r="O83" s="7" t="s">
        <v>335</v>
      </c>
      <c r="P83" t="s">
        <v>336</v>
      </c>
      <c r="Q83" s="26"/>
    </row>
    <row r="84" spans="1:17">
      <c r="A84" s="6" t="s">
        <v>337</v>
      </c>
      <c r="F84">
        <v>1</v>
      </c>
      <c r="G84" s="21">
        <v>5300</v>
      </c>
      <c r="N84" s="7" t="s">
        <v>300</v>
      </c>
      <c r="O84" s="7" t="s">
        <v>338</v>
      </c>
      <c r="P84" t="s">
        <v>339</v>
      </c>
      <c r="Q84" s="26"/>
    </row>
    <row r="85" spans="1:17">
      <c r="A85" s="6" t="s">
        <v>340</v>
      </c>
      <c r="F85">
        <v>1</v>
      </c>
      <c r="G85" s="21">
        <v>16900</v>
      </c>
      <c r="N85" s="7" t="s">
        <v>300</v>
      </c>
      <c r="O85" s="7" t="s">
        <v>341</v>
      </c>
      <c r="P85" t="s">
        <v>342</v>
      </c>
      <c r="Q85" s="26"/>
    </row>
    <row r="86" spans="1:17">
      <c r="A86" s="6" t="s">
        <v>340</v>
      </c>
      <c r="F86">
        <v>1</v>
      </c>
      <c r="G86" s="21">
        <v>17900</v>
      </c>
      <c r="N86" s="7" t="s">
        <v>300</v>
      </c>
      <c r="O86" s="7" t="s">
        <v>343</v>
      </c>
      <c r="P86" t="s">
        <v>344</v>
      </c>
      <c r="Q86" s="26"/>
    </row>
    <row r="87" spans="1:17">
      <c r="A87" s="6" t="s">
        <v>340</v>
      </c>
      <c r="F87">
        <v>1</v>
      </c>
      <c r="G87" s="21">
        <v>15900</v>
      </c>
      <c r="N87" s="7" t="s">
        <v>300</v>
      </c>
      <c r="O87" s="7" t="s">
        <v>345</v>
      </c>
      <c r="P87" t="s">
        <v>346</v>
      </c>
      <c r="Q87" s="26"/>
    </row>
    <row r="88" spans="1:17">
      <c r="A88" s="6" t="s">
        <v>340</v>
      </c>
      <c r="F88">
        <v>1</v>
      </c>
      <c r="G88" s="21">
        <v>10600</v>
      </c>
      <c r="N88" s="7" t="s">
        <v>300</v>
      </c>
      <c r="O88" s="7" t="s">
        <v>347</v>
      </c>
      <c r="P88" t="s">
        <v>348</v>
      </c>
      <c r="Q88" s="26"/>
    </row>
    <row r="89" spans="1:17">
      <c r="A89" s="6" t="s">
        <v>340</v>
      </c>
      <c r="F89">
        <v>1</v>
      </c>
      <c r="G89" s="21">
        <v>7100</v>
      </c>
      <c r="N89" s="7" t="s">
        <v>300</v>
      </c>
      <c r="O89" s="7" t="s">
        <v>349</v>
      </c>
      <c r="P89" t="s">
        <v>350</v>
      </c>
      <c r="Q89" s="26"/>
    </row>
    <row r="90" spans="1:17">
      <c r="A90" s="6" t="s">
        <v>340</v>
      </c>
      <c r="F90">
        <v>1</v>
      </c>
      <c r="G90" s="21">
        <v>6000</v>
      </c>
      <c r="N90" s="7" t="s">
        <v>300</v>
      </c>
      <c r="O90" s="7" t="s">
        <v>351</v>
      </c>
      <c r="P90" t="s">
        <v>352</v>
      </c>
      <c r="Q90" s="26"/>
    </row>
    <row r="91" spans="1:17">
      <c r="A91" s="6" t="s">
        <v>340</v>
      </c>
      <c r="F91">
        <v>1</v>
      </c>
      <c r="G91" s="21">
        <v>10600</v>
      </c>
      <c r="N91" s="7" t="s">
        <v>300</v>
      </c>
      <c r="O91" s="7" t="s">
        <v>353</v>
      </c>
      <c r="P91" t="s">
        <v>354</v>
      </c>
      <c r="Q91" s="26"/>
    </row>
    <row r="92" spans="1:17">
      <c r="A92" s="6" t="s">
        <v>340</v>
      </c>
      <c r="F92">
        <v>1</v>
      </c>
      <c r="G92" s="21">
        <v>15900</v>
      </c>
      <c r="N92" s="7" t="s">
        <v>300</v>
      </c>
      <c r="O92" s="7" t="s">
        <v>355</v>
      </c>
      <c r="P92" t="s">
        <v>356</v>
      </c>
      <c r="Q92" s="26"/>
    </row>
    <row r="93" spans="1:17">
      <c r="A93" s="6" t="s">
        <v>340</v>
      </c>
      <c r="F93">
        <v>1</v>
      </c>
      <c r="G93" s="21">
        <v>17200</v>
      </c>
      <c r="N93" s="7" t="s">
        <v>300</v>
      </c>
      <c r="O93" s="7" t="s">
        <v>357</v>
      </c>
      <c r="P93" t="s">
        <v>358</v>
      </c>
      <c r="Q93" s="26"/>
    </row>
    <row r="94" spans="1:17">
      <c r="A94" s="6" t="s">
        <v>340</v>
      </c>
      <c r="F94">
        <v>1</v>
      </c>
      <c r="G94" s="21">
        <v>18500</v>
      </c>
      <c r="N94" s="7" t="s">
        <v>300</v>
      </c>
      <c r="O94" s="7" t="s">
        <v>359</v>
      </c>
      <c r="P94" t="s">
        <v>360</v>
      </c>
      <c r="Q94" s="26"/>
    </row>
    <row r="95" spans="1:17">
      <c r="A95" s="6" t="s">
        <v>340</v>
      </c>
      <c r="F95">
        <v>1</v>
      </c>
      <c r="G95" s="21">
        <v>9500</v>
      </c>
      <c r="N95" s="7" t="s">
        <v>300</v>
      </c>
      <c r="O95" s="7" t="s">
        <v>361</v>
      </c>
      <c r="P95" t="s">
        <v>362</v>
      </c>
      <c r="Q95" s="26"/>
    </row>
    <row r="96" spans="1:17">
      <c r="A96" s="6" t="s">
        <v>340</v>
      </c>
      <c r="F96">
        <v>1</v>
      </c>
      <c r="G96" s="21">
        <v>10600</v>
      </c>
      <c r="N96" s="7" t="s">
        <v>300</v>
      </c>
      <c r="O96" s="7" t="s">
        <v>363</v>
      </c>
      <c r="P96" t="s">
        <v>364</v>
      </c>
      <c r="Q96" s="26"/>
    </row>
    <row r="97" spans="1:17">
      <c r="A97" s="6" t="s">
        <v>340</v>
      </c>
      <c r="F97">
        <v>1</v>
      </c>
      <c r="G97" s="21">
        <v>6000</v>
      </c>
      <c r="N97" s="7" t="s">
        <v>300</v>
      </c>
      <c r="O97" s="7" t="s">
        <v>365</v>
      </c>
      <c r="P97" t="s">
        <v>366</v>
      </c>
      <c r="Q97" s="26"/>
    </row>
    <row r="98" spans="1:17">
      <c r="A98" s="6" t="s">
        <v>340</v>
      </c>
      <c r="F98">
        <v>1</v>
      </c>
      <c r="G98" s="21">
        <v>13200</v>
      </c>
      <c r="N98" s="7" t="s">
        <v>300</v>
      </c>
      <c r="O98" s="7" t="s">
        <v>367</v>
      </c>
      <c r="P98" t="s">
        <v>368</v>
      </c>
      <c r="Q98" s="26"/>
    </row>
    <row r="99" spans="1:17">
      <c r="A99" s="6" t="s">
        <v>340</v>
      </c>
      <c r="F99">
        <v>1</v>
      </c>
      <c r="G99" s="21">
        <v>3400</v>
      </c>
      <c r="N99" s="7" t="s">
        <v>300</v>
      </c>
      <c r="O99" s="7" t="s">
        <v>369</v>
      </c>
      <c r="P99" t="s">
        <v>370</v>
      </c>
      <c r="Q99" s="26"/>
    </row>
    <row r="100" spans="1:17">
      <c r="A100" s="6" t="s">
        <v>340</v>
      </c>
      <c r="F100">
        <v>1</v>
      </c>
      <c r="G100" s="21">
        <v>3400</v>
      </c>
      <c r="N100" s="7" t="s">
        <v>300</v>
      </c>
      <c r="O100" s="7" t="s">
        <v>371</v>
      </c>
      <c r="P100" t="s">
        <v>372</v>
      </c>
      <c r="Q100" s="26"/>
    </row>
    <row r="101" spans="1:17">
      <c r="A101" s="6" t="s">
        <v>340</v>
      </c>
      <c r="F101">
        <v>1</v>
      </c>
      <c r="G101" s="21">
        <v>5300</v>
      </c>
      <c r="N101" s="7" t="s">
        <v>300</v>
      </c>
      <c r="O101" s="7" t="s">
        <v>373</v>
      </c>
      <c r="P101" t="s">
        <v>374</v>
      </c>
      <c r="Q101" s="26"/>
    </row>
    <row r="102" spans="1:17">
      <c r="A102" s="6" t="s">
        <v>340</v>
      </c>
      <c r="F102">
        <v>1</v>
      </c>
      <c r="G102" s="21">
        <v>9500</v>
      </c>
      <c r="N102" s="7" t="s">
        <v>300</v>
      </c>
      <c r="O102" s="7" t="s">
        <v>375</v>
      </c>
      <c r="P102" t="s">
        <v>376</v>
      </c>
      <c r="Q102" s="26"/>
    </row>
    <row r="103" spans="1:17">
      <c r="A103" s="6" t="s">
        <v>340</v>
      </c>
      <c r="F103">
        <v>1</v>
      </c>
      <c r="G103" s="21">
        <v>7900</v>
      </c>
      <c r="N103" s="7" t="s">
        <v>300</v>
      </c>
      <c r="O103" s="7" t="s">
        <v>377</v>
      </c>
      <c r="P103" t="s">
        <v>378</v>
      </c>
      <c r="Q103" s="26"/>
    </row>
    <row r="104" spans="1:17">
      <c r="A104" s="6" t="s">
        <v>92</v>
      </c>
      <c r="F104">
        <v>1</v>
      </c>
      <c r="G104" s="21">
        <v>11100</v>
      </c>
      <c r="N104" s="7" t="s">
        <v>187</v>
      </c>
      <c r="O104" s="7" t="s">
        <v>379</v>
      </c>
      <c r="P104" t="s">
        <v>380</v>
      </c>
      <c r="Q104" s="26"/>
    </row>
    <row r="105" spans="1:17">
      <c r="A105" s="6" t="s">
        <v>92</v>
      </c>
      <c r="F105">
        <v>1</v>
      </c>
      <c r="G105" s="21">
        <v>6000</v>
      </c>
      <c r="N105" s="7" t="s">
        <v>187</v>
      </c>
      <c r="O105" s="7" t="s">
        <v>381</v>
      </c>
      <c r="P105" t="s">
        <v>382</v>
      </c>
      <c r="Q105" s="26"/>
    </row>
    <row r="106" spans="1:17">
      <c r="A106" s="6" t="s">
        <v>92</v>
      </c>
      <c r="F106">
        <v>1</v>
      </c>
      <c r="G106" s="21">
        <v>6000</v>
      </c>
      <c r="N106" s="7" t="s">
        <v>187</v>
      </c>
      <c r="O106" s="7" t="s">
        <v>383</v>
      </c>
      <c r="P106" t="s">
        <v>384</v>
      </c>
      <c r="Q106" s="26"/>
    </row>
    <row r="107" spans="1:17">
      <c r="A107" s="6" t="s">
        <v>92</v>
      </c>
      <c r="F107">
        <v>1</v>
      </c>
      <c r="G107" s="21">
        <v>6000</v>
      </c>
      <c r="N107" s="7" t="s">
        <v>187</v>
      </c>
      <c r="O107" s="7" t="s">
        <v>385</v>
      </c>
      <c r="P107" t="s">
        <v>386</v>
      </c>
      <c r="Q107" s="26"/>
    </row>
    <row r="108" spans="1:17">
      <c r="A108" s="6" t="s">
        <v>92</v>
      </c>
      <c r="F108">
        <v>1</v>
      </c>
      <c r="G108" s="21">
        <v>14000</v>
      </c>
      <c r="N108" s="7" t="s">
        <v>187</v>
      </c>
      <c r="O108" s="7" t="s">
        <v>387</v>
      </c>
      <c r="P108" t="s">
        <v>388</v>
      </c>
      <c r="Q108" s="26"/>
    </row>
    <row r="109" spans="1:17">
      <c r="A109" s="6" t="s">
        <v>389</v>
      </c>
      <c r="F109">
        <v>1</v>
      </c>
      <c r="G109" s="21">
        <v>18700</v>
      </c>
      <c r="N109" s="7" t="s">
        <v>187</v>
      </c>
      <c r="O109" s="7" t="s">
        <v>390</v>
      </c>
      <c r="P109" t="s">
        <v>391</v>
      </c>
      <c r="Q109" s="26"/>
    </row>
    <row r="110" spans="1:17">
      <c r="A110" s="6" t="s">
        <v>389</v>
      </c>
      <c r="F110">
        <v>1</v>
      </c>
      <c r="G110" s="21">
        <v>18700</v>
      </c>
      <c r="N110" s="7" t="s">
        <v>187</v>
      </c>
      <c r="O110" s="7" t="s">
        <v>392</v>
      </c>
      <c r="P110" t="s">
        <v>393</v>
      </c>
      <c r="Q110" s="26"/>
    </row>
    <row r="111" spans="1:17">
      <c r="A111" s="6" t="s">
        <v>394</v>
      </c>
      <c r="F111">
        <v>1</v>
      </c>
      <c r="G111" s="21">
        <v>50000</v>
      </c>
      <c r="N111" s="7" t="s">
        <v>187</v>
      </c>
      <c r="O111" s="7" t="s">
        <v>395</v>
      </c>
      <c r="P111" t="s">
        <v>396</v>
      </c>
      <c r="Q111" s="26"/>
    </row>
    <row r="112" spans="1:17">
      <c r="A112" s="6" t="s">
        <v>394</v>
      </c>
      <c r="F112">
        <v>1</v>
      </c>
      <c r="G112" s="21">
        <v>17200</v>
      </c>
      <c r="N112" s="7" t="s">
        <v>187</v>
      </c>
      <c r="O112" s="7" t="s">
        <v>397</v>
      </c>
      <c r="P112" t="s">
        <v>398</v>
      </c>
      <c r="Q112" s="26"/>
    </row>
    <row r="113" spans="1:17">
      <c r="A113" s="6" t="s">
        <v>399</v>
      </c>
      <c r="F113">
        <v>1</v>
      </c>
      <c r="G113" s="21">
        <v>14000</v>
      </c>
      <c r="N113" s="7" t="s">
        <v>197</v>
      </c>
      <c r="O113" s="7" t="s">
        <v>400</v>
      </c>
      <c r="P113" t="s">
        <v>401</v>
      </c>
      <c r="Q113" s="26"/>
    </row>
    <row r="114" spans="1:17">
      <c r="A114" s="6" t="s">
        <v>402</v>
      </c>
      <c r="F114">
        <v>1</v>
      </c>
      <c r="G114" s="21">
        <v>38000</v>
      </c>
      <c r="N114" s="7" t="s">
        <v>197</v>
      </c>
      <c r="O114" s="7" t="s">
        <v>403</v>
      </c>
      <c r="P114" t="s">
        <v>404</v>
      </c>
      <c r="Q114" s="26"/>
    </row>
    <row r="115" spans="1:17">
      <c r="A115" s="8" t="s">
        <v>96</v>
      </c>
      <c r="F115">
        <v>1</v>
      </c>
      <c r="G115" s="21">
        <v>30000</v>
      </c>
      <c r="N115" s="7" t="s">
        <v>197</v>
      </c>
      <c r="O115" s="7" t="s">
        <v>405</v>
      </c>
      <c r="P115" t="s">
        <v>406</v>
      </c>
      <c r="Q115" s="26"/>
    </row>
    <row r="116" spans="1:17">
      <c r="A116" s="8" t="s">
        <v>98</v>
      </c>
      <c r="F116">
        <v>1</v>
      </c>
      <c r="G116" s="21">
        <v>10000</v>
      </c>
      <c r="N116" s="7" t="s">
        <v>197</v>
      </c>
      <c r="O116" s="7" t="s">
        <v>407</v>
      </c>
      <c r="P116" t="s">
        <v>408</v>
      </c>
      <c r="Q116" s="26"/>
    </row>
    <row r="117" spans="1:17">
      <c r="A117" s="6" t="s">
        <v>409</v>
      </c>
      <c r="F117">
        <v>1</v>
      </c>
      <c r="G117" s="21">
        <v>12500</v>
      </c>
      <c r="N117" s="7" t="s">
        <v>410</v>
      </c>
      <c r="O117" s="7" t="s">
        <v>411</v>
      </c>
      <c r="P117" t="s">
        <v>412</v>
      </c>
      <c r="Q117" s="26"/>
    </row>
    <row r="118" spans="1:17">
      <c r="A118" s="6" t="s">
        <v>409</v>
      </c>
      <c r="F118">
        <v>1</v>
      </c>
      <c r="G118" s="21">
        <v>12500</v>
      </c>
      <c r="N118" s="7" t="s">
        <v>410</v>
      </c>
      <c r="O118" s="7" t="s">
        <v>413</v>
      </c>
      <c r="P118" t="s">
        <v>414</v>
      </c>
      <c r="Q118" s="26"/>
    </row>
    <row r="119" spans="1:17">
      <c r="A119" s="6" t="s">
        <v>102</v>
      </c>
      <c r="F119">
        <v>1</v>
      </c>
      <c r="G119" s="21">
        <v>23500</v>
      </c>
      <c r="N119" s="7" t="s">
        <v>410</v>
      </c>
      <c r="O119" s="7" t="s">
        <v>415</v>
      </c>
      <c r="P119" t="s">
        <v>416</v>
      </c>
      <c r="Q119" s="26"/>
    </row>
    <row r="120" spans="1:17">
      <c r="A120" s="6" t="s">
        <v>102</v>
      </c>
      <c r="F120">
        <v>1</v>
      </c>
      <c r="G120" s="21">
        <v>43200</v>
      </c>
      <c r="N120" s="7" t="s">
        <v>410</v>
      </c>
      <c r="O120" s="7" t="s">
        <v>417</v>
      </c>
      <c r="P120" t="s">
        <v>418</v>
      </c>
      <c r="Q120" s="26"/>
    </row>
    <row r="121" spans="1:17">
      <c r="A121" s="6" t="s">
        <v>102</v>
      </c>
      <c r="F121">
        <v>1</v>
      </c>
      <c r="G121" s="21">
        <v>45100</v>
      </c>
      <c r="N121" s="7" t="s">
        <v>410</v>
      </c>
      <c r="O121" s="7" t="s">
        <v>419</v>
      </c>
      <c r="P121" t="s">
        <v>420</v>
      </c>
      <c r="Q121" s="26"/>
    </row>
    <row r="122" spans="1:17">
      <c r="A122" s="6" t="s">
        <v>102</v>
      </c>
      <c r="F122">
        <v>1</v>
      </c>
      <c r="G122" s="21">
        <v>30000</v>
      </c>
      <c r="N122" s="7" t="s">
        <v>410</v>
      </c>
      <c r="O122" s="7" t="s">
        <v>421</v>
      </c>
      <c r="P122" t="s">
        <v>422</v>
      </c>
      <c r="Q122" s="26"/>
    </row>
    <row r="123" spans="1:17">
      <c r="A123" s="6" t="s">
        <v>423</v>
      </c>
      <c r="F123">
        <v>1</v>
      </c>
      <c r="G123" s="21">
        <v>25000</v>
      </c>
      <c r="N123" s="7" t="s">
        <v>410</v>
      </c>
      <c r="O123" s="7" t="s">
        <v>424</v>
      </c>
      <c r="P123" t="s">
        <v>425</v>
      </c>
      <c r="Q123" s="26"/>
    </row>
    <row r="124" spans="1:17">
      <c r="A124" s="6" t="s">
        <v>109</v>
      </c>
      <c r="F124">
        <v>1</v>
      </c>
      <c r="G124" s="21">
        <v>5400</v>
      </c>
      <c r="N124" s="7" t="s">
        <v>426</v>
      </c>
      <c r="O124" s="7" t="s">
        <v>427</v>
      </c>
      <c r="P124" t="s">
        <v>428</v>
      </c>
      <c r="Q124" s="26"/>
    </row>
    <row r="125" spans="1:17">
      <c r="A125" s="6" t="s">
        <v>109</v>
      </c>
      <c r="F125">
        <v>1</v>
      </c>
      <c r="G125" s="21">
        <v>5400</v>
      </c>
      <c r="N125" s="7" t="s">
        <v>426</v>
      </c>
      <c r="O125" s="7" t="s">
        <v>429</v>
      </c>
      <c r="P125" t="s">
        <v>430</v>
      </c>
      <c r="Q125" s="26"/>
    </row>
    <row r="126" spans="1:17">
      <c r="A126" s="6" t="s">
        <v>109</v>
      </c>
      <c r="F126">
        <v>1</v>
      </c>
      <c r="G126" s="21">
        <v>5400</v>
      </c>
      <c r="N126" s="7" t="s">
        <v>426</v>
      </c>
      <c r="O126" s="7" t="s">
        <v>431</v>
      </c>
      <c r="P126" t="s">
        <v>432</v>
      </c>
      <c r="Q126" s="26"/>
    </row>
    <row r="127" spans="1:17">
      <c r="A127" s="6" t="s">
        <v>109</v>
      </c>
      <c r="F127">
        <v>1</v>
      </c>
      <c r="G127" s="21">
        <v>27500</v>
      </c>
      <c r="N127" s="7" t="s">
        <v>426</v>
      </c>
      <c r="O127" s="7" t="s">
        <v>433</v>
      </c>
      <c r="P127" t="s">
        <v>434</v>
      </c>
      <c r="Q127" s="26"/>
    </row>
    <row r="128" spans="1:17">
      <c r="A128" s="6" t="s">
        <v>109</v>
      </c>
      <c r="F128">
        <v>1</v>
      </c>
      <c r="G128" s="21">
        <v>15900</v>
      </c>
      <c r="N128" s="7" t="s">
        <v>426</v>
      </c>
      <c r="O128" s="7" t="s">
        <v>435</v>
      </c>
      <c r="P128" t="s">
        <v>436</v>
      </c>
      <c r="Q128" s="26"/>
    </row>
    <row r="129" spans="1:17">
      <c r="A129" s="6" t="s">
        <v>116</v>
      </c>
      <c r="F129">
        <v>1</v>
      </c>
      <c r="G129" s="21">
        <v>20000</v>
      </c>
      <c r="N129" s="7" t="s">
        <v>437</v>
      </c>
      <c r="O129" s="7" t="s">
        <v>438</v>
      </c>
      <c r="P129" t="s">
        <v>439</v>
      </c>
      <c r="Q129" s="26"/>
    </row>
    <row r="130" spans="1:17">
      <c r="A130" s="9" t="s">
        <v>440</v>
      </c>
      <c r="H130">
        <v>1</v>
      </c>
      <c r="I130" s="35">
        <v>16300</v>
      </c>
      <c r="N130" s="10" t="s">
        <v>136</v>
      </c>
      <c r="O130" s="10" t="s">
        <v>441</v>
      </c>
      <c r="P130" t="s">
        <v>442</v>
      </c>
      <c r="Q130" s="30"/>
    </row>
    <row r="131" spans="1:17">
      <c r="A131" s="9" t="s">
        <v>443</v>
      </c>
      <c r="H131">
        <v>1</v>
      </c>
      <c r="I131" s="35">
        <v>4600</v>
      </c>
      <c r="N131" s="10" t="s">
        <v>136</v>
      </c>
      <c r="O131" s="10" t="s">
        <v>444</v>
      </c>
      <c r="P131" t="s">
        <v>445</v>
      </c>
      <c r="Q131" s="31"/>
    </row>
    <row r="132" spans="1:17">
      <c r="A132" s="9" t="s">
        <v>446</v>
      </c>
      <c r="H132">
        <v>1</v>
      </c>
      <c r="I132" s="35">
        <v>6700</v>
      </c>
      <c r="N132" s="10" t="s">
        <v>151</v>
      </c>
      <c r="O132" s="10" t="s">
        <v>447</v>
      </c>
      <c r="P132" t="s">
        <v>448</v>
      </c>
      <c r="Q132" s="30"/>
    </row>
    <row r="133" spans="1:17">
      <c r="A133" s="9" t="s">
        <v>449</v>
      </c>
      <c r="H133">
        <v>1</v>
      </c>
      <c r="I133" s="35">
        <v>10700</v>
      </c>
      <c r="N133" s="10" t="s">
        <v>166</v>
      </c>
      <c r="O133" s="10" t="s">
        <v>450</v>
      </c>
      <c r="P133" t="s">
        <v>451</v>
      </c>
      <c r="Q133" s="31"/>
    </row>
    <row r="134" spans="1:17">
      <c r="A134" s="9" t="s">
        <v>449</v>
      </c>
      <c r="H134">
        <v>1</v>
      </c>
      <c r="I134" s="35">
        <v>15100</v>
      </c>
      <c r="N134" s="10" t="s">
        <v>166</v>
      </c>
      <c r="O134" s="10" t="s">
        <v>452</v>
      </c>
      <c r="P134" t="s">
        <v>453</v>
      </c>
      <c r="Q134" s="30"/>
    </row>
    <row r="135" spans="1:17">
      <c r="A135" s="9" t="s">
        <v>449</v>
      </c>
      <c r="H135">
        <v>1</v>
      </c>
      <c r="I135" s="35">
        <v>17600</v>
      </c>
      <c r="N135" s="10" t="s">
        <v>166</v>
      </c>
      <c r="O135" s="10" t="s">
        <v>454</v>
      </c>
      <c r="P135" t="s">
        <v>455</v>
      </c>
      <c r="Q135" s="31"/>
    </row>
    <row r="136" spans="1:17">
      <c r="A136" s="9" t="s">
        <v>449</v>
      </c>
      <c r="H136">
        <v>1</v>
      </c>
      <c r="I136" s="35">
        <v>15100</v>
      </c>
      <c r="N136" s="10" t="s">
        <v>166</v>
      </c>
      <c r="O136" s="10" t="s">
        <v>456</v>
      </c>
      <c r="P136" t="s">
        <v>457</v>
      </c>
      <c r="Q136" s="30"/>
    </row>
    <row r="137" spans="1:17">
      <c r="A137" s="9" t="s">
        <v>449</v>
      </c>
      <c r="H137">
        <v>1</v>
      </c>
      <c r="I137" s="35">
        <v>18800</v>
      </c>
      <c r="N137" s="10" t="s">
        <v>166</v>
      </c>
      <c r="O137" s="10" t="s">
        <v>458</v>
      </c>
      <c r="P137" t="s">
        <v>459</v>
      </c>
      <c r="Q137" s="31"/>
    </row>
    <row r="138" spans="1:17">
      <c r="A138" s="9" t="s">
        <v>449</v>
      </c>
      <c r="H138">
        <v>1</v>
      </c>
      <c r="I138" s="35">
        <v>16400</v>
      </c>
      <c r="N138" s="10" t="s">
        <v>166</v>
      </c>
      <c r="O138" s="10" t="s">
        <v>460</v>
      </c>
      <c r="P138" t="s">
        <v>461</v>
      </c>
      <c r="Q138" s="30"/>
    </row>
    <row r="139" spans="1:17">
      <c r="A139" s="9" t="s">
        <v>449</v>
      </c>
      <c r="H139">
        <v>1</v>
      </c>
      <c r="I139" s="35">
        <v>14500</v>
      </c>
      <c r="N139" s="10" t="s">
        <v>166</v>
      </c>
      <c r="O139" s="10" t="s">
        <v>462</v>
      </c>
      <c r="P139" t="s">
        <v>463</v>
      </c>
      <c r="Q139" s="31"/>
    </row>
    <row r="140" spans="1:17">
      <c r="A140" s="9" t="s">
        <v>464</v>
      </c>
      <c r="H140">
        <v>1</v>
      </c>
      <c r="I140" s="35">
        <v>3600</v>
      </c>
      <c r="N140" s="10" t="s">
        <v>465</v>
      </c>
      <c r="O140" s="10" t="s">
        <v>466</v>
      </c>
      <c r="P140" t="s">
        <v>467</v>
      </c>
      <c r="Q140" s="30"/>
    </row>
    <row r="141" spans="1:17">
      <c r="A141" s="9" t="s">
        <v>468</v>
      </c>
      <c r="H141">
        <v>1</v>
      </c>
      <c r="I141" s="35">
        <v>5200</v>
      </c>
      <c r="N141" s="10" t="s">
        <v>300</v>
      </c>
      <c r="O141" s="10" t="s">
        <v>469</v>
      </c>
      <c r="P141" t="s">
        <v>470</v>
      </c>
      <c r="Q141" s="31"/>
    </row>
    <row r="142" spans="1:17">
      <c r="A142" s="9" t="s">
        <v>471</v>
      </c>
      <c r="H142">
        <v>1</v>
      </c>
      <c r="I142" s="35">
        <v>14500</v>
      </c>
      <c r="N142" s="10" t="s">
        <v>300</v>
      </c>
      <c r="O142" s="10" t="s">
        <v>472</v>
      </c>
      <c r="P142" t="s">
        <v>473</v>
      </c>
      <c r="Q142" s="30"/>
    </row>
    <row r="143" spans="1:17">
      <c r="A143" s="9" t="s">
        <v>471</v>
      </c>
      <c r="H143">
        <v>1</v>
      </c>
      <c r="I143" s="35">
        <v>14500</v>
      </c>
      <c r="N143" s="10" t="s">
        <v>300</v>
      </c>
      <c r="O143" s="10" t="s">
        <v>474</v>
      </c>
      <c r="P143" t="s">
        <v>475</v>
      </c>
      <c r="Q143" s="31"/>
    </row>
    <row r="144" spans="1:17">
      <c r="A144" s="9" t="s">
        <v>471</v>
      </c>
      <c r="H144">
        <v>1</v>
      </c>
      <c r="I144" s="35">
        <v>14600</v>
      </c>
      <c r="N144" s="10" t="s">
        <v>300</v>
      </c>
      <c r="O144" s="10" t="s">
        <v>476</v>
      </c>
      <c r="P144" t="s">
        <v>477</v>
      </c>
      <c r="Q144" s="30"/>
    </row>
    <row r="145" spans="1:17">
      <c r="A145" s="9" t="s">
        <v>471</v>
      </c>
      <c r="H145">
        <v>1</v>
      </c>
      <c r="I145" s="35">
        <v>14600</v>
      </c>
      <c r="N145" s="10" t="s">
        <v>300</v>
      </c>
      <c r="O145" s="10" t="s">
        <v>478</v>
      </c>
      <c r="P145" t="s">
        <v>479</v>
      </c>
      <c r="Q145" s="31"/>
    </row>
    <row r="146" spans="1:17">
      <c r="A146" s="9" t="s">
        <v>471</v>
      </c>
      <c r="H146">
        <v>1</v>
      </c>
      <c r="I146" s="35">
        <v>13600</v>
      </c>
      <c r="N146" s="10" t="s">
        <v>300</v>
      </c>
      <c r="O146" s="10" t="s">
        <v>480</v>
      </c>
      <c r="P146" t="s">
        <v>481</v>
      </c>
      <c r="Q146" s="30"/>
    </row>
    <row r="147" spans="1:17">
      <c r="A147" s="9" t="s">
        <v>471</v>
      </c>
      <c r="H147">
        <v>1</v>
      </c>
      <c r="I147" s="35">
        <v>9100</v>
      </c>
      <c r="N147" s="10" t="s">
        <v>300</v>
      </c>
      <c r="O147" s="10" t="s">
        <v>482</v>
      </c>
      <c r="P147" t="s">
        <v>483</v>
      </c>
      <c r="Q147" s="31"/>
    </row>
    <row r="148" spans="1:17">
      <c r="A148" s="9" t="s">
        <v>484</v>
      </c>
      <c r="H148">
        <v>1</v>
      </c>
      <c r="I148" s="35">
        <v>6000</v>
      </c>
      <c r="N148" s="10" t="s">
        <v>410</v>
      </c>
      <c r="O148" s="10" t="s">
        <v>485</v>
      </c>
      <c r="P148" t="s">
        <v>486</v>
      </c>
      <c r="Q148" s="30"/>
    </row>
    <row r="149" spans="1:17">
      <c r="A149" s="9" t="s">
        <v>487</v>
      </c>
      <c r="H149">
        <v>1</v>
      </c>
      <c r="I149" s="35">
        <v>14700</v>
      </c>
      <c r="N149" s="10" t="s">
        <v>426</v>
      </c>
      <c r="O149" s="10" t="s">
        <v>488</v>
      </c>
      <c r="P149" t="s">
        <v>489</v>
      </c>
      <c r="Q149" s="31"/>
    </row>
    <row r="150" spans="1:16">
      <c r="A150" s="11" t="s">
        <v>490</v>
      </c>
      <c r="J150">
        <v>1</v>
      </c>
      <c r="K150" s="36">
        <v>9000</v>
      </c>
      <c r="N150" s="12" t="s">
        <v>136</v>
      </c>
      <c r="O150" s="12" t="s">
        <v>491</v>
      </c>
      <c r="P150" t="s">
        <v>492</v>
      </c>
    </row>
    <row r="151" spans="1:16">
      <c r="A151" s="11" t="s">
        <v>493</v>
      </c>
      <c r="J151">
        <v>1</v>
      </c>
      <c r="K151" s="36">
        <v>4700</v>
      </c>
      <c r="N151" s="12" t="s">
        <v>136</v>
      </c>
      <c r="O151" s="12" t="s">
        <v>494</v>
      </c>
      <c r="P151" t="s">
        <v>495</v>
      </c>
    </row>
    <row r="152" spans="1:16">
      <c r="A152" s="11" t="s">
        <v>493</v>
      </c>
      <c r="J152">
        <v>1</v>
      </c>
      <c r="K152" s="36">
        <v>8900</v>
      </c>
      <c r="N152" s="12" t="s">
        <v>136</v>
      </c>
      <c r="O152" s="12" t="s">
        <v>496</v>
      </c>
      <c r="P152" t="s">
        <v>497</v>
      </c>
    </row>
    <row r="153" spans="1:16">
      <c r="A153" s="11" t="s">
        <v>498</v>
      </c>
      <c r="J153">
        <v>1</v>
      </c>
      <c r="K153" s="36">
        <v>5700</v>
      </c>
      <c r="N153" s="12" t="s">
        <v>136</v>
      </c>
      <c r="O153" s="12" t="s">
        <v>499</v>
      </c>
      <c r="P153" t="s">
        <v>500</v>
      </c>
    </row>
    <row r="154" spans="1:16">
      <c r="A154" s="13" t="s">
        <v>33</v>
      </c>
      <c r="J154">
        <v>1</v>
      </c>
      <c r="K154" s="36">
        <v>7500</v>
      </c>
      <c r="N154" s="12" t="s">
        <v>136</v>
      </c>
      <c r="O154" s="12" t="s">
        <v>501</v>
      </c>
      <c r="P154" t="s">
        <v>502</v>
      </c>
    </row>
    <row r="155" spans="1:16">
      <c r="A155" s="11" t="s">
        <v>254</v>
      </c>
      <c r="J155">
        <v>1</v>
      </c>
      <c r="K155" s="36">
        <v>4000</v>
      </c>
      <c r="N155" s="12" t="s">
        <v>136</v>
      </c>
      <c r="O155" s="12" t="s">
        <v>503</v>
      </c>
      <c r="P155" t="s">
        <v>504</v>
      </c>
    </row>
    <row r="156" spans="1:16">
      <c r="A156" s="11" t="s">
        <v>254</v>
      </c>
      <c r="J156">
        <v>1</v>
      </c>
      <c r="K156" s="36">
        <v>4000</v>
      </c>
      <c r="N156" s="12" t="s">
        <v>136</v>
      </c>
      <c r="O156" s="12" t="s">
        <v>505</v>
      </c>
      <c r="P156" t="s">
        <v>506</v>
      </c>
    </row>
    <row r="157" spans="1:16">
      <c r="A157" s="11" t="s">
        <v>507</v>
      </c>
      <c r="J157">
        <v>1</v>
      </c>
      <c r="K157" s="36">
        <v>8500</v>
      </c>
      <c r="N157" s="12" t="s">
        <v>166</v>
      </c>
      <c r="O157" s="12" t="s">
        <v>508</v>
      </c>
      <c r="P157" t="s">
        <v>509</v>
      </c>
    </row>
    <row r="158" spans="1:16">
      <c r="A158" s="11" t="s">
        <v>507</v>
      </c>
      <c r="J158">
        <v>1</v>
      </c>
      <c r="K158" s="36">
        <v>8500</v>
      </c>
      <c r="N158" s="12" t="s">
        <v>166</v>
      </c>
      <c r="O158" s="12" t="s">
        <v>510</v>
      </c>
      <c r="P158" t="s">
        <v>511</v>
      </c>
    </row>
    <row r="159" spans="1:16">
      <c r="A159" s="11" t="s">
        <v>507</v>
      </c>
      <c r="J159">
        <v>1</v>
      </c>
      <c r="K159" s="36">
        <v>9000</v>
      </c>
      <c r="N159" s="12" t="s">
        <v>166</v>
      </c>
      <c r="O159" s="12" t="s">
        <v>512</v>
      </c>
      <c r="P159" t="s">
        <v>513</v>
      </c>
    </row>
    <row r="160" spans="1:16">
      <c r="A160" s="11" t="s">
        <v>514</v>
      </c>
      <c r="J160">
        <v>1</v>
      </c>
      <c r="K160" s="36">
        <v>3200</v>
      </c>
      <c r="N160" s="12" t="s">
        <v>179</v>
      </c>
      <c r="O160" s="12" t="s">
        <v>515</v>
      </c>
      <c r="P160" t="s">
        <v>516</v>
      </c>
    </row>
    <row r="161" spans="1:16">
      <c r="A161" s="11" t="s">
        <v>514</v>
      </c>
      <c r="J161">
        <v>1</v>
      </c>
      <c r="K161" s="36">
        <v>2600</v>
      </c>
      <c r="N161" s="12" t="s">
        <v>179</v>
      </c>
      <c r="O161" s="12" t="s">
        <v>517</v>
      </c>
      <c r="P161" t="s">
        <v>518</v>
      </c>
    </row>
    <row r="162" spans="1:16">
      <c r="A162" s="11" t="s">
        <v>514</v>
      </c>
      <c r="J162">
        <v>1</v>
      </c>
      <c r="K162" s="36">
        <v>3200</v>
      </c>
      <c r="N162" s="12" t="s">
        <v>179</v>
      </c>
      <c r="O162" s="12" t="s">
        <v>519</v>
      </c>
      <c r="P162" t="s">
        <v>520</v>
      </c>
    </row>
    <row r="163" spans="1:16">
      <c r="A163" s="11" t="s">
        <v>521</v>
      </c>
      <c r="J163">
        <v>1</v>
      </c>
      <c r="K163" s="36">
        <v>3500</v>
      </c>
      <c r="N163" s="12" t="s">
        <v>183</v>
      </c>
      <c r="O163" s="12" t="s">
        <v>522</v>
      </c>
      <c r="P163" t="s">
        <v>523</v>
      </c>
    </row>
    <row r="164" spans="1:16">
      <c r="A164" s="11" t="s">
        <v>521</v>
      </c>
      <c r="J164">
        <v>1</v>
      </c>
      <c r="K164" s="36">
        <v>3500</v>
      </c>
      <c r="N164" s="12" t="s">
        <v>183</v>
      </c>
      <c r="O164" s="12" t="s">
        <v>524</v>
      </c>
      <c r="P164" t="s">
        <v>525</v>
      </c>
    </row>
    <row r="165" spans="1:16">
      <c r="A165" s="11" t="s">
        <v>521</v>
      </c>
      <c r="J165">
        <v>1</v>
      </c>
      <c r="K165" s="36">
        <v>3500</v>
      </c>
      <c r="N165" s="12" t="s">
        <v>183</v>
      </c>
      <c r="O165" s="12" t="s">
        <v>526</v>
      </c>
      <c r="P165" t="s">
        <v>527</v>
      </c>
    </row>
    <row r="166" spans="1:16">
      <c r="A166" s="11" t="s">
        <v>528</v>
      </c>
      <c r="J166">
        <v>1</v>
      </c>
      <c r="K166" s="36">
        <v>20000</v>
      </c>
      <c r="N166" s="12" t="s">
        <v>183</v>
      </c>
      <c r="O166" s="12" t="s">
        <v>529</v>
      </c>
      <c r="P166" t="s">
        <v>530</v>
      </c>
    </row>
    <row r="167" spans="1:16">
      <c r="A167" s="11" t="s">
        <v>531</v>
      </c>
      <c r="J167">
        <v>1</v>
      </c>
      <c r="K167" s="36">
        <v>6000</v>
      </c>
      <c r="N167" s="12" t="s">
        <v>183</v>
      </c>
      <c r="O167" s="12" t="s">
        <v>532</v>
      </c>
      <c r="P167" t="s">
        <v>533</v>
      </c>
    </row>
    <row r="168" spans="1:16">
      <c r="A168" s="11" t="s">
        <v>534</v>
      </c>
      <c r="J168">
        <v>1</v>
      </c>
      <c r="K168" s="36">
        <v>20000</v>
      </c>
      <c r="N168" s="12" t="s">
        <v>197</v>
      </c>
      <c r="O168" s="12" t="s">
        <v>535</v>
      </c>
      <c r="P168" t="s">
        <v>536</v>
      </c>
    </row>
    <row r="169" spans="1:16">
      <c r="A169" s="11" t="s">
        <v>537</v>
      </c>
      <c r="J169">
        <v>1</v>
      </c>
      <c r="K169" s="36">
        <v>3500</v>
      </c>
      <c r="N169" s="12" t="s">
        <v>410</v>
      </c>
      <c r="O169" s="12" t="s">
        <v>538</v>
      </c>
      <c r="P169" t="s">
        <v>539</v>
      </c>
    </row>
    <row r="170" spans="1:16">
      <c r="A170" s="11" t="s">
        <v>537</v>
      </c>
      <c r="J170">
        <v>1</v>
      </c>
      <c r="K170" s="36">
        <v>3500</v>
      </c>
      <c r="N170" s="12" t="s">
        <v>410</v>
      </c>
      <c r="O170" s="12" t="s">
        <v>540</v>
      </c>
      <c r="P170" t="s">
        <v>541</v>
      </c>
    </row>
    <row r="171" spans="1:16">
      <c r="A171" s="11" t="s">
        <v>537</v>
      </c>
      <c r="J171">
        <v>1</v>
      </c>
      <c r="K171" s="36">
        <v>3500</v>
      </c>
      <c r="N171" s="12" t="s">
        <v>410</v>
      </c>
      <c r="O171" s="12" t="s">
        <v>542</v>
      </c>
      <c r="P171" t="s">
        <v>543</v>
      </c>
    </row>
    <row r="172" spans="1:16">
      <c r="A172" s="11" t="s">
        <v>544</v>
      </c>
      <c r="J172">
        <v>1</v>
      </c>
      <c r="K172" s="36">
        <v>3700</v>
      </c>
      <c r="N172" s="12" t="s">
        <v>437</v>
      </c>
      <c r="O172" s="12" t="s">
        <v>545</v>
      </c>
      <c r="P172" t="s">
        <v>546</v>
      </c>
    </row>
    <row r="173" spans="1:16">
      <c r="A173" s="11" t="s">
        <v>544</v>
      </c>
      <c r="J173">
        <v>1</v>
      </c>
      <c r="K173" s="36">
        <v>3700</v>
      </c>
      <c r="N173" s="12" t="s">
        <v>437</v>
      </c>
      <c r="O173" s="12" t="s">
        <v>547</v>
      </c>
      <c r="P173" t="s">
        <v>548</v>
      </c>
    </row>
    <row r="174" spans="1:16">
      <c r="A174" s="11" t="s">
        <v>271</v>
      </c>
      <c r="L174">
        <v>1</v>
      </c>
      <c r="M174" s="37">
        <v>6300</v>
      </c>
      <c r="N174" s="12" t="s">
        <v>179</v>
      </c>
      <c r="O174" s="12" t="s">
        <v>549</v>
      </c>
      <c r="P174" t="s">
        <v>550</v>
      </c>
    </row>
    <row r="175" spans="1:16">
      <c r="A175" s="11" t="s">
        <v>271</v>
      </c>
      <c r="L175">
        <v>1</v>
      </c>
      <c r="M175" s="37">
        <v>6300</v>
      </c>
      <c r="N175" s="12" t="s">
        <v>179</v>
      </c>
      <c r="O175" s="12" t="s">
        <v>551</v>
      </c>
      <c r="P175" t="s">
        <v>552</v>
      </c>
    </row>
    <row r="176" spans="1:16">
      <c r="A176" s="11" t="s">
        <v>271</v>
      </c>
      <c r="L176">
        <v>1</v>
      </c>
      <c r="M176" s="37">
        <v>6300</v>
      </c>
      <c r="N176" s="12" t="s">
        <v>179</v>
      </c>
      <c r="O176" s="12" t="s">
        <v>553</v>
      </c>
      <c r="P176" t="s">
        <v>554</v>
      </c>
    </row>
    <row r="177" spans="1:16">
      <c r="A177" s="11" t="s">
        <v>555</v>
      </c>
      <c r="L177">
        <v>1</v>
      </c>
      <c r="M177" s="37">
        <v>4100</v>
      </c>
      <c r="N177" s="12" t="s">
        <v>179</v>
      </c>
      <c r="O177" s="12" t="s">
        <v>556</v>
      </c>
      <c r="P177" t="s">
        <v>557</v>
      </c>
    </row>
  </sheetData>
  <autoFilter ref="A1:R177">
    <extLst/>
  </autoFilter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50"/>
  <sheetViews>
    <sheetView workbookViewId="0">
      <pane ySplit="1" topLeftCell="A2" activePane="bottomLeft" state="frozen"/>
      <selection/>
      <selection pane="bottomLeft" activeCell="O1" sqref="O$1:P$1048576"/>
    </sheetView>
  </sheetViews>
  <sheetFormatPr defaultColWidth="9" defaultRowHeight="13.5"/>
  <cols>
    <col min="1" max="1" width="35.9083333333333" customWidth="true"/>
    <col min="2" max="4" width="8.725"/>
    <col min="5" max="5" width="9.63333333333333" customWidth="true"/>
    <col min="6" max="6" width="8.725"/>
    <col min="7" max="7" width="11" customWidth="true"/>
    <col min="8" max="15" width="8.725"/>
    <col min="16" max="16" width="13.5416666666667" customWidth="true"/>
    <col min="17" max="16384" width="8.725"/>
  </cols>
  <sheetData>
    <row r="1" spans="1:16">
      <c r="A1" t="s">
        <v>4</v>
      </c>
      <c r="B1" t="s">
        <v>118</v>
      </c>
      <c r="C1" t="s">
        <v>119</v>
      </c>
      <c r="D1" t="s">
        <v>120</v>
      </c>
      <c r="E1" t="s">
        <v>121</v>
      </c>
      <c r="F1" t="s">
        <v>122</v>
      </c>
      <c r="G1" t="s">
        <v>123</v>
      </c>
      <c r="H1" t="s">
        <v>124</v>
      </c>
      <c r="I1" t="s">
        <v>125</v>
      </c>
      <c r="J1" t="s">
        <v>126</v>
      </c>
      <c r="K1" t="s">
        <v>127</v>
      </c>
      <c r="L1" t="s">
        <v>128</v>
      </c>
      <c r="M1" t="s">
        <v>129</v>
      </c>
      <c r="N1" t="s">
        <v>3</v>
      </c>
      <c r="O1" t="s">
        <v>130</v>
      </c>
      <c r="P1" t="s">
        <v>131</v>
      </c>
    </row>
    <row r="2" outlineLevel="2" spans="1:16">
      <c r="A2" s="6" t="s">
        <v>76</v>
      </c>
      <c r="E2" s="18"/>
      <c r="F2">
        <v>1</v>
      </c>
      <c r="G2" s="19">
        <v>9200</v>
      </c>
      <c r="N2" s="7" t="s">
        <v>300</v>
      </c>
      <c r="O2" s="7" t="s">
        <v>308</v>
      </c>
      <c r="P2" s="18" t="s">
        <v>309</v>
      </c>
    </row>
    <row r="3" outlineLevel="2" spans="1:16">
      <c r="A3" s="6" t="s">
        <v>76</v>
      </c>
      <c r="E3" s="18"/>
      <c r="F3">
        <v>1</v>
      </c>
      <c r="G3" s="19">
        <v>3300</v>
      </c>
      <c r="N3" s="7" t="s">
        <v>300</v>
      </c>
      <c r="O3" s="7" t="s">
        <v>310</v>
      </c>
      <c r="P3" s="18" t="s">
        <v>311</v>
      </c>
    </row>
    <row r="4" outlineLevel="2" spans="1:16">
      <c r="A4" s="6" t="s">
        <v>76</v>
      </c>
      <c r="E4" s="18"/>
      <c r="F4">
        <v>1</v>
      </c>
      <c r="G4" s="19">
        <v>5300</v>
      </c>
      <c r="N4" s="7" t="s">
        <v>300</v>
      </c>
      <c r="O4" s="7" t="s">
        <v>312</v>
      </c>
      <c r="P4" s="18" t="s">
        <v>313</v>
      </c>
    </row>
    <row r="5" outlineLevel="1" spans="1:16">
      <c r="A5" s="14" t="s">
        <v>558</v>
      </c>
      <c r="D5">
        <f t="shared" ref="D5:M5" si="0">SUBTOTAL(9,D2:D4)</f>
        <v>0</v>
      </c>
      <c r="E5" s="18">
        <f t="shared" si="0"/>
        <v>0</v>
      </c>
      <c r="F5">
        <f t="shared" si="0"/>
        <v>3</v>
      </c>
      <c r="G5" s="19">
        <f t="shared" si="0"/>
        <v>17800</v>
      </c>
      <c r="H5">
        <f t="shared" si="0"/>
        <v>0</v>
      </c>
      <c r="I5">
        <f t="shared" si="0"/>
        <v>0</v>
      </c>
      <c r="J5">
        <f t="shared" si="0"/>
        <v>0</v>
      </c>
      <c r="K5">
        <f t="shared" si="0"/>
        <v>0</v>
      </c>
      <c r="L5">
        <f t="shared" si="0"/>
        <v>0</v>
      </c>
      <c r="M5">
        <f t="shared" si="0"/>
        <v>0</v>
      </c>
      <c r="N5" s="7"/>
      <c r="O5" s="7"/>
      <c r="P5" s="18"/>
    </row>
    <row r="6" outlineLevel="2" spans="1:16">
      <c r="A6" s="9" t="s">
        <v>446</v>
      </c>
      <c r="E6" s="18"/>
      <c r="H6">
        <v>1</v>
      </c>
      <c r="I6" s="23">
        <v>6700</v>
      </c>
      <c r="N6" s="10" t="s">
        <v>151</v>
      </c>
      <c r="O6" s="10" t="s">
        <v>447</v>
      </c>
      <c r="P6" s="18" t="s">
        <v>448</v>
      </c>
    </row>
    <row r="7" outlineLevel="1" spans="1:16">
      <c r="A7" s="15" t="s">
        <v>559</v>
      </c>
      <c r="D7">
        <f t="shared" ref="D7:M7" si="1">SUBTOTAL(9,D6:D6)</f>
        <v>0</v>
      </c>
      <c r="E7" s="18">
        <f t="shared" si="1"/>
        <v>0</v>
      </c>
      <c r="F7">
        <f t="shared" si="1"/>
        <v>0</v>
      </c>
      <c r="G7">
        <f t="shared" si="1"/>
        <v>0</v>
      </c>
      <c r="H7">
        <f t="shared" si="1"/>
        <v>1</v>
      </c>
      <c r="I7" s="23">
        <f t="shared" si="1"/>
        <v>6700</v>
      </c>
      <c r="J7">
        <f t="shared" si="1"/>
        <v>0</v>
      </c>
      <c r="K7">
        <f t="shared" si="1"/>
        <v>0</v>
      </c>
      <c r="L7">
        <f t="shared" si="1"/>
        <v>0</v>
      </c>
      <c r="M7">
        <f t="shared" si="1"/>
        <v>0</v>
      </c>
      <c r="N7" s="10"/>
      <c r="O7" s="10"/>
      <c r="P7" s="18"/>
    </row>
    <row r="8" outlineLevel="2" spans="1:16">
      <c r="A8" s="6" t="s">
        <v>204</v>
      </c>
      <c r="E8" s="18"/>
      <c r="F8">
        <v>1</v>
      </c>
      <c r="G8" s="19">
        <v>6600</v>
      </c>
      <c r="N8" s="7" t="s">
        <v>136</v>
      </c>
      <c r="O8" s="7" t="s">
        <v>205</v>
      </c>
      <c r="P8" s="18" t="s">
        <v>206</v>
      </c>
    </row>
    <row r="9" outlineLevel="2" spans="1:16">
      <c r="A9" s="6" t="s">
        <v>204</v>
      </c>
      <c r="E9" s="18"/>
      <c r="F9">
        <v>1</v>
      </c>
      <c r="G9" s="19">
        <v>6400</v>
      </c>
      <c r="N9" s="7" t="s">
        <v>136</v>
      </c>
      <c r="O9" s="7" t="s">
        <v>207</v>
      </c>
      <c r="P9" s="18" t="s">
        <v>208</v>
      </c>
    </row>
    <row r="10" outlineLevel="2" spans="1:16">
      <c r="A10" s="6" t="s">
        <v>204</v>
      </c>
      <c r="E10" s="18"/>
      <c r="F10">
        <v>1</v>
      </c>
      <c r="G10" s="19">
        <v>7300</v>
      </c>
      <c r="N10" s="7" t="s">
        <v>136</v>
      </c>
      <c r="O10" s="7" t="s">
        <v>209</v>
      </c>
      <c r="P10" s="18" t="s">
        <v>210</v>
      </c>
    </row>
    <row r="11" outlineLevel="2" spans="1:16">
      <c r="A11" s="6" t="s">
        <v>204</v>
      </c>
      <c r="E11" s="18"/>
      <c r="F11">
        <v>1</v>
      </c>
      <c r="G11" s="19">
        <v>20300</v>
      </c>
      <c r="N11" s="7" t="s">
        <v>136</v>
      </c>
      <c r="O11" s="7" t="s">
        <v>211</v>
      </c>
      <c r="P11" s="18" t="s">
        <v>212</v>
      </c>
    </row>
    <row r="12" outlineLevel="1" spans="1:16">
      <c r="A12" s="14" t="s">
        <v>560</v>
      </c>
      <c r="D12">
        <f t="shared" ref="D12:M12" si="2">SUBTOTAL(9,D8:D11)</f>
        <v>0</v>
      </c>
      <c r="E12" s="18">
        <f t="shared" si="2"/>
        <v>0</v>
      </c>
      <c r="F12">
        <f t="shared" si="2"/>
        <v>4</v>
      </c>
      <c r="G12" s="19">
        <f t="shared" si="2"/>
        <v>40600</v>
      </c>
      <c r="H12">
        <f t="shared" si="2"/>
        <v>0</v>
      </c>
      <c r="I12">
        <f t="shared" si="2"/>
        <v>0</v>
      </c>
      <c r="J12">
        <f t="shared" si="2"/>
        <v>0</v>
      </c>
      <c r="K12">
        <f t="shared" si="2"/>
        <v>0</v>
      </c>
      <c r="L12">
        <f t="shared" si="2"/>
        <v>0</v>
      </c>
      <c r="M12">
        <f t="shared" si="2"/>
        <v>0</v>
      </c>
      <c r="N12" s="7"/>
      <c r="O12" s="7"/>
      <c r="P12" s="18"/>
    </row>
    <row r="13" outlineLevel="2" spans="1:16">
      <c r="A13" s="2" t="s">
        <v>193</v>
      </c>
      <c r="D13">
        <v>1</v>
      </c>
      <c r="E13" s="20">
        <v>53200</v>
      </c>
      <c r="N13" s="4" t="s">
        <v>187</v>
      </c>
      <c r="O13" s="4" t="s">
        <v>194</v>
      </c>
      <c r="P13" s="4" t="s">
        <v>195</v>
      </c>
    </row>
    <row r="14" outlineLevel="1" spans="1:16">
      <c r="A14" s="16" t="s">
        <v>561</v>
      </c>
      <c r="D14">
        <f t="shared" ref="D14:M14" si="3">SUBTOTAL(9,D13:D13)</f>
        <v>1</v>
      </c>
      <c r="E14" s="20">
        <f t="shared" si="3"/>
        <v>53200</v>
      </c>
      <c r="F14">
        <f t="shared" si="3"/>
        <v>0</v>
      </c>
      <c r="G14">
        <f t="shared" si="3"/>
        <v>0</v>
      </c>
      <c r="H14">
        <f t="shared" si="3"/>
        <v>0</v>
      </c>
      <c r="I14">
        <f t="shared" si="3"/>
        <v>0</v>
      </c>
      <c r="J14">
        <f t="shared" si="3"/>
        <v>0</v>
      </c>
      <c r="K14">
        <f t="shared" si="3"/>
        <v>0</v>
      </c>
      <c r="L14">
        <f t="shared" si="3"/>
        <v>0</v>
      </c>
      <c r="M14">
        <f t="shared" si="3"/>
        <v>0</v>
      </c>
      <c r="N14" s="4"/>
      <c r="O14" s="4"/>
      <c r="P14" s="4"/>
    </row>
    <row r="15" outlineLevel="2" spans="1:16">
      <c r="A15" s="6" t="s">
        <v>116</v>
      </c>
      <c r="E15" s="18"/>
      <c r="F15">
        <v>1</v>
      </c>
      <c r="G15" s="19">
        <v>20000</v>
      </c>
      <c r="N15" s="7" t="s">
        <v>437</v>
      </c>
      <c r="O15" s="7" t="s">
        <v>438</v>
      </c>
      <c r="P15" s="18" t="s">
        <v>439</v>
      </c>
    </row>
    <row r="16" outlineLevel="1" spans="1:16">
      <c r="A16" s="14" t="s">
        <v>562</v>
      </c>
      <c r="D16">
        <f t="shared" ref="D16:M16" si="4">SUBTOTAL(9,D15:D15)</f>
        <v>0</v>
      </c>
      <c r="E16" s="18">
        <f t="shared" si="4"/>
        <v>0</v>
      </c>
      <c r="F16">
        <f t="shared" si="4"/>
        <v>1</v>
      </c>
      <c r="G16" s="19">
        <f t="shared" si="4"/>
        <v>20000</v>
      </c>
      <c r="H16">
        <f t="shared" si="4"/>
        <v>0</v>
      </c>
      <c r="I16">
        <f t="shared" si="4"/>
        <v>0</v>
      </c>
      <c r="J16">
        <f t="shared" si="4"/>
        <v>0</v>
      </c>
      <c r="K16">
        <f t="shared" si="4"/>
        <v>0</v>
      </c>
      <c r="L16">
        <f t="shared" si="4"/>
        <v>0</v>
      </c>
      <c r="M16">
        <f t="shared" si="4"/>
        <v>0</v>
      </c>
      <c r="N16" s="7"/>
      <c r="O16" s="7"/>
      <c r="P16" s="18"/>
    </row>
    <row r="17" outlineLevel="2" spans="1:16">
      <c r="A17" s="6" t="s">
        <v>102</v>
      </c>
      <c r="E17" s="18"/>
      <c r="F17">
        <v>1</v>
      </c>
      <c r="G17" s="19">
        <v>23500</v>
      </c>
      <c r="N17" s="7" t="s">
        <v>410</v>
      </c>
      <c r="O17" s="7" t="s">
        <v>415</v>
      </c>
      <c r="P17" s="18" t="s">
        <v>416</v>
      </c>
    </row>
    <row r="18" outlineLevel="2" spans="1:16">
      <c r="A18" s="6" t="s">
        <v>102</v>
      </c>
      <c r="E18" s="18"/>
      <c r="F18">
        <v>1</v>
      </c>
      <c r="G18" s="19">
        <v>43200</v>
      </c>
      <c r="N18" s="7" t="s">
        <v>410</v>
      </c>
      <c r="O18" s="7" t="s">
        <v>417</v>
      </c>
      <c r="P18" s="18" t="s">
        <v>418</v>
      </c>
    </row>
    <row r="19" outlineLevel="2" spans="1:16">
      <c r="A19" s="6" t="s">
        <v>102</v>
      </c>
      <c r="E19" s="18"/>
      <c r="F19">
        <v>1</v>
      </c>
      <c r="G19" s="19">
        <v>45100</v>
      </c>
      <c r="N19" s="7" t="s">
        <v>410</v>
      </c>
      <c r="O19" s="7" t="s">
        <v>419</v>
      </c>
      <c r="P19" s="18" t="s">
        <v>420</v>
      </c>
    </row>
    <row r="20" outlineLevel="2" spans="1:16">
      <c r="A20" s="6" t="s">
        <v>102</v>
      </c>
      <c r="E20" s="18"/>
      <c r="F20">
        <v>1</v>
      </c>
      <c r="G20" s="19">
        <v>30000</v>
      </c>
      <c r="N20" s="7" t="s">
        <v>410</v>
      </c>
      <c r="O20" s="7" t="s">
        <v>421</v>
      </c>
      <c r="P20" s="18" t="s">
        <v>422</v>
      </c>
    </row>
    <row r="21" outlineLevel="1" spans="1:16">
      <c r="A21" s="14" t="s">
        <v>563</v>
      </c>
      <c r="D21">
        <f t="shared" ref="D21:M21" si="5">SUBTOTAL(9,D17:D20)</f>
        <v>0</v>
      </c>
      <c r="E21" s="18">
        <f t="shared" si="5"/>
        <v>0</v>
      </c>
      <c r="F21">
        <f t="shared" si="5"/>
        <v>4</v>
      </c>
      <c r="G21" s="19">
        <f t="shared" si="5"/>
        <v>141800</v>
      </c>
      <c r="H21">
        <f t="shared" si="5"/>
        <v>0</v>
      </c>
      <c r="I21">
        <f t="shared" si="5"/>
        <v>0</v>
      </c>
      <c r="J21">
        <f t="shared" si="5"/>
        <v>0</v>
      </c>
      <c r="K21">
        <f t="shared" si="5"/>
        <v>0</v>
      </c>
      <c r="L21">
        <f t="shared" si="5"/>
        <v>0</v>
      </c>
      <c r="M21">
        <f t="shared" si="5"/>
        <v>0</v>
      </c>
      <c r="N21" s="7"/>
      <c r="O21" s="7"/>
      <c r="P21" s="18"/>
    </row>
    <row r="22" outlineLevel="2" spans="1:16">
      <c r="A22" s="2" t="s">
        <v>150</v>
      </c>
      <c r="D22">
        <v>1</v>
      </c>
      <c r="E22" s="20">
        <v>53200</v>
      </c>
      <c r="N22" s="4" t="s">
        <v>151</v>
      </c>
      <c r="O22" s="4" t="s">
        <v>152</v>
      </c>
      <c r="P22" s="4" t="s">
        <v>153</v>
      </c>
    </row>
    <row r="23" outlineLevel="1" spans="1:16">
      <c r="A23" s="16" t="s">
        <v>564</v>
      </c>
      <c r="D23">
        <f t="shared" ref="D23:M23" si="6">SUBTOTAL(9,D22:D22)</f>
        <v>1</v>
      </c>
      <c r="E23" s="20">
        <f t="shared" si="6"/>
        <v>53200</v>
      </c>
      <c r="F23">
        <f t="shared" si="6"/>
        <v>0</v>
      </c>
      <c r="G23">
        <f t="shared" si="6"/>
        <v>0</v>
      </c>
      <c r="H23">
        <f t="shared" si="6"/>
        <v>0</v>
      </c>
      <c r="I23">
        <f t="shared" si="6"/>
        <v>0</v>
      </c>
      <c r="J23">
        <f t="shared" si="6"/>
        <v>0</v>
      </c>
      <c r="K23">
        <f t="shared" si="6"/>
        <v>0</v>
      </c>
      <c r="L23">
        <f t="shared" si="6"/>
        <v>0</v>
      </c>
      <c r="M23">
        <f t="shared" si="6"/>
        <v>0</v>
      </c>
      <c r="N23" s="4"/>
      <c r="O23" s="4"/>
      <c r="P23" s="4"/>
    </row>
    <row r="24" outlineLevel="2" spans="1:16">
      <c r="A24" s="11" t="s">
        <v>531</v>
      </c>
      <c r="E24" s="18"/>
      <c r="J24">
        <v>1</v>
      </c>
      <c r="K24" s="24">
        <v>6000</v>
      </c>
      <c r="N24" s="12" t="s">
        <v>183</v>
      </c>
      <c r="O24" s="12" t="s">
        <v>532</v>
      </c>
      <c r="P24" s="18" t="s">
        <v>533</v>
      </c>
    </row>
    <row r="25" outlineLevel="1" spans="1:16">
      <c r="A25" s="17" t="s">
        <v>565</v>
      </c>
      <c r="D25">
        <f t="shared" ref="D25:M25" si="7">SUBTOTAL(9,D24:D24)</f>
        <v>0</v>
      </c>
      <c r="E25" s="18">
        <f t="shared" si="7"/>
        <v>0</v>
      </c>
      <c r="F25">
        <f t="shared" si="7"/>
        <v>0</v>
      </c>
      <c r="G25">
        <f t="shared" si="7"/>
        <v>0</v>
      </c>
      <c r="H25">
        <f t="shared" si="7"/>
        <v>0</v>
      </c>
      <c r="I25">
        <f t="shared" si="7"/>
        <v>0</v>
      </c>
      <c r="J25">
        <f t="shared" si="7"/>
        <v>1</v>
      </c>
      <c r="K25" s="24">
        <f t="shared" si="7"/>
        <v>6000</v>
      </c>
      <c r="L25">
        <f t="shared" si="7"/>
        <v>0</v>
      </c>
      <c r="M25">
        <f t="shared" si="7"/>
        <v>0</v>
      </c>
      <c r="N25" s="12"/>
      <c r="O25" s="12"/>
      <c r="P25" s="18"/>
    </row>
    <row r="26" outlineLevel="2" spans="1:16">
      <c r="A26" s="6" t="s">
        <v>109</v>
      </c>
      <c r="E26" s="18"/>
      <c r="F26">
        <v>1</v>
      </c>
      <c r="G26" s="19">
        <v>5400</v>
      </c>
      <c r="N26" s="7" t="s">
        <v>426</v>
      </c>
      <c r="O26" s="7" t="s">
        <v>427</v>
      </c>
      <c r="P26" s="18" t="s">
        <v>428</v>
      </c>
    </row>
    <row r="27" outlineLevel="2" spans="1:16">
      <c r="A27" s="6" t="s">
        <v>109</v>
      </c>
      <c r="E27" s="18"/>
      <c r="F27">
        <v>1</v>
      </c>
      <c r="G27" s="19">
        <v>5400</v>
      </c>
      <c r="N27" s="7" t="s">
        <v>426</v>
      </c>
      <c r="O27" s="7" t="s">
        <v>429</v>
      </c>
      <c r="P27" s="18" t="s">
        <v>430</v>
      </c>
    </row>
    <row r="28" outlineLevel="2" spans="1:16">
      <c r="A28" s="6" t="s">
        <v>109</v>
      </c>
      <c r="E28" s="18"/>
      <c r="F28">
        <v>1</v>
      </c>
      <c r="G28" s="19">
        <v>5400</v>
      </c>
      <c r="N28" s="7" t="s">
        <v>426</v>
      </c>
      <c r="O28" s="7" t="s">
        <v>431</v>
      </c>
      <c r="P28" s="18" t="s">
        <v>432</v>
      </c>
    </row>
    <row r="29" outlineLevel="2" spans="1:16">
      <c r="A29" s="6" t="s">
        <v>109</v>
      </c>
      <c r="E29" s="18"/>
      <c r="F29">
        <v>1</v>
      </c>
      <c r="G29" s="19">
        <v>27500</v>
      </c>
      <c r="N29" s="7" t="s">
        <v>426</v>
      </c>
      <c r="O29" s="7" t="s">
        <v>433</v>
      </c>
      <c r="P29" s="18" t="s">
        <v>434</v>
      </c>
    </row>
    <row r="30" outlineLevel="2" spans="1:16">
      <c r="A30" s="6" t="s">
        <v>109</v>
      </c>
      <c r="E30" s="18"/>
      <c r="F30">
        <v>1</v>
      </c>
      <c r="G30" s="19">
        <v>15900</v>
      </c>
      <c r="N30" s="7" t="s">
        <v>426</v>
      </c>
      <c r="O30" s="7" t="s">
        <v>435</v>
      </c>
      <c r="P30" s="18" t="s">
        <v>436</v>
      </c>
    </row>
    <row r="31" outlineLevel="1" spans="1:16">
      <c r="A31" s="14" t="s">
        <v>566</v>
      </c>
      <c r="D31">
        <f t="shared" ref="D31:M31" si="8">SUBTOTAL(9,D26:D30)</f>
        <v>0</v>
      </c>
      <c r="E31" s="18">
        <f t="shared" si="8"/>
        <v>0</v>
      </c>
      <c r="F31">
        <f t="shared" si="8"/>
        <v>5</v>
      </c>
      <c r="G31" s="19">
        <f t="shared" si="8"/>
        <v>59600</v>
      </c>
      <c r="H31">
        <f t="shared" si="8"/>
        <v>0</v>
      </c>
      <c r="I31">
        <f t="shared" si="8"/>
        <v>0</v>
      </c>
      <c r="J31">
        <f t="shared" si="8"/>
        <v>0</v>
      </c>
      <c r="K31">
        <f t="shared" si="8"/>
        <v>0</v>
      </c>
      <c r="L31">
        <f t="shared" si="8"/>
        <v>0</v>
      </c>
      <c r="M31">
        <f t="shared" si="8"/>
        <v>0</v>
      </c>
      <c r="N31" s="7"/>
      <c r="O31" s="7"/>
      <c r="P31" s="18"/>
    </row>
    <row r="32" outlineLevel="2" spans="1:16">
      <c r="A32" s="6" t="s">
        <v>340</v>
      </c>
      <c r="E32" s="18"/>
      <c r="F32">
        <v>1</v>
      </c>
      <c r="G32" s="19">
        <v>16900</v>
      </c>
      <c r="N32" s="7" t="s">
        <v>300</v>
      </c>
      <c r="O32" s="7" t="s">
        <v>341</v>
      </c>
      <c r="P32" s="18" t="s">
        <v>342</v>
      </c>
    </row>
    <row r="33" outlineLevel="2" spans="1:17">
      <c r="A33" s="6" t="s">
        <v>340</v>
      </c>
      <c r="F33">
        <v>1</v>
      </c>
      <c r="G33" s="21">
        <v>17900</v>
      </c>
      <c r="N33" s="7" t="s">
        <v>300</v>
      </c>
      <c r="O33" s="7" t="s">
        <v>343</v>
      </c>
      <c r="P33" t="s">
        <v>344</v>
      </c>
      <c r="Q33" s="26"/>
    </row>
    <row r="34" outlineLevel="2" spans="1:17">
      <c r="A34" s="6" t="s">
        <v>340</v>
      </c>
      <c r="F34">
        <v>1</v>
      </c>
      <c r="G34" s="21">
        <v>15900</v>
      </c>
      <c r="N34" s="7" t="s">
        <v>300</v>
      </c>
      <c r="O34" s="7" t="s">
        <v>345</v>
      </c>
      <c r="P34" t="s">
        <v>346</v>
      </c>
      <c r="Q34" s="26"/>
    </row>
    <row r="35" outlineLevel="2" spans="1:17">
      <c r="A35" s="6" t="s">
        <v>340</v>
      </c>
      <c r="F35">
        <v>1</v>
      </c>
      <c r="G35" s="21">
        <v>10600</v>
      </c>
      <c r="N35" s="7" t="s">
        <v>300</v>
      </c>
      <c r="O35" s="7" t="s">
        <v>347</v>
      </c>
      <c r="P35" t="s">
        <v>348</v>
      </c>
      <c r="Q35" s="26"/>
    </row>
    <row r="36" outlineLevel="2" spans="1:17">
      <c r="A36" s="6" t="s">
        <v>340</v>
      </c>
      <c r="F36">
        <v>1</v>
      </c>
      <c r="G36" s="21">
        <v>7100</v>
      </c>
      <c r="N36" s="7" t="s">
        <v>300</v>
      </c>
      <c r="O36" s="7" t="s">
        <v>349</v>
      </c>
      <c r="P36" t="s">
        <v>350</v>
      </c>
      <c r="Q36" s="26"/>
    </row>
    <row r="37" outlineLevel="2" spans="1:17">
      <c r="A37" s="6" t="s">
        <v>340</v>
      </c>
      <c r="F37">
        <v>1</v>
      </c>
      <c r="G37" s="21">
        <v>6000</v>
      </c>
      <c r="N37" s="7" t="s">
        <v>300</v>
      </c>
      <c r="O37" s="7" t="s">
        <v>351</v>
      </c>
      <c r="P37" t="s">
        <v>352</v>
      </c>
      <c r="Q37" s="26"/>
    </row>
    <row r="38" outlineLevel="2" spans="1:17">
      <c r="A38" s="6" t="s">
        <v>340</v>
      </c>
      <c r="F38">
        <v>1</v>
      </c>
      <c r="G38" s="21">
        <v>10600</v>
      </c>
      <c r="N38" s="7" t="s">
        <v>300</v>
      </c>
      <c r="O38" s="7" t="s">
        <v>353</v>
      </c>
      <c r="P38" t="s">
        <v>354</v>
      </c>
      <c r="Q38" s="26"/>
    </row>
    <row r="39" outlineLevel="2" spans="1:17">
      <c r="A39" s="6" t="s">
        <v>340</v>
      </c>
      <c r="F39">
        <v>1</v>
      </c>
      <c r="G39" s="21">
        <v>15900</v>
      </c>
      <c r="N39" s="7" t="s">
        <v>300</v>
      </c>
      <c r="O39" s="7" t="s">
        <v>355</v>
      </c>
      <c r="P39" t="s">
        <v>356</v>
      </c>
      <c r="Q39" s="26"/>
    </row>
    <row r="40" outlineLevel="2" spans="1:17">
      <c r="A40" s="6" t="s">
        <v>340</v>
      </c>
      <c r="F40">
        <v>1</v>
      </c>
      <c r="G40" s="21">
        <v>17200</v>
      </c>
      <c r="N40" s="7" t="s">
        <v>300</v>
      </c>
      <c r="O40" s="7" t="s">
        <v>357</v>
      </c>
      <c r="P40" t="s">
        <v>358</v>
      </c>
      <c r="Q40" s="26"/>
    </row>
    <row r="41" outlineLevel="2" spans="1:17">
      <c r="A41" s="6" t="s">
        <v>340</v>
      </c>
      <c r="F41">
        <v>1</v>
      </c>
      <c r="G41" s="21">
        <v>18500</v>
      </c>
      <c r="N41" s="7" t="s">
        <v>300</v>
      </c>
      <c r="O41" s="7" t="s">
        <v>359</v>
      </c>
      <c r="P41" t="s">
        <v>360</v>
      </c>
      <c r="Q41" s="26"/>
    </row>
    <row r="42" outlineLevel="2" spans="1:17">
      <c r="A42" s="6" t="s">
        <v>340</v>
      </c>
      <c r="F42">
        <v>1</v>
      </c>
      <c r="G42" s="21">
        <v>9500</v>
      </c>
      <c r="N42" s="7" t="s">
        <v>300</v>
      </c>
      <c r="O42" s="7" t="s">
        <v>361</v>
      </c>
      <c r="P42" t="s">
        <v>362</v>
      </c>
      <c r="Q42" s="26"/>
    </row>
    <row r="43" outlineLevel="2" spans="1:17">
      <c r="A43" s="6" t="s">
        <v>340</v>
      </c>
      <c r="F43">
        <v>1</v>
      </c>
      <c r="G43" s="21">
        <v>10600</v>
      </c>
      <c r="N43" s="7" t="s">
        <v>300</v>
      </c>
      <c r="O43" s="7" t="s">
        <v>363</v>
      </c>
      <c r="P43" t="s">
        <v>364</v>
      </c>
      <c r="Q43" s="26"/>
    </row>
    <row r="44" outlineLevel="2" spans="1:17">
      <c r="A44" s="6" t="s">
        <v>340</v>
      </c>
      <c r="F44">
        <v>1</v>
      </c>
      <c r="G44" s="21">
        <v>6000</v>
      </c>
      <c r="N44" s="7" t="s">
        <v>300</v>
      </c>
      <c r="O44" s="7" t="s">
        <v>365</v>
      </c>
      <c r="P44" t="s">
        <v>366</v>
      </c>
      <c r="Q44" s="26"/>
    </row>
    <row r="45" outlineLevel="2" spans="1:17">
      <c r="A45" s="6" t="s">
        <v>340</v>
      </c>
      <c r="F45">
        <v>1</v>
      </c>
      <c r="G45" s="21">
        <v>13200</v>
      </c>
      <c r="N45" s="7" t="s">
        <v>300</v>
      </c>
      <c r="O45" s="7" t="s">
        <v>367</v>
      </c>
      <c r="P45" t="s">
        <v>368</v>
      </c>
      <c r="Q45" s="26"/>
    </row>
    <row r="46" outlineLevel="2" spans="1:17">
      <c r="A46" s="6" t="s">
        <v>340</v>
      </c>
      <c r="F46">
        <v>1</v>
      </c>
      <c r="G46" s="21">
        <v>3400</v>
      </c>
      <c r="N46" s="7" t="s">
        <v>300</v>
      </c>
      <c r="O46" s="7" t="s">
        <v>369</v>
      </c>
      <c r="P46" t="s">
        <v>370</v>
      </c>
      <c r="Q46" s="26"/>
    </row>
    <row r="47" outlineLevel="2" spans="1:17">
      <c r="A47" s="6" t="s">
        <v>340</v>
      </c>
      <c r="F47">
        <v>1</v>
      </c>
      <c r="G47" s="21">
        <v>3400</v>
      </c>
      <c r="N47" s="7" t="s">
        <v>300</v>
      </c>
      <c r="O47" s="7" t="s">
        <v>371</v>
      </c>
      <c r="P47" t="s">
        <v>372</v>
      </c>
      <c r="Q47" s="26"/>
    </row>
    <row r="48" outlineLevel="2" spans="1:17">
      <c r="A48" s="6" t="s">
        <v>340</v>
      </c>
      <c r="F48">
        <v>1</v>
      </c>
      <c r="G48" s="21">
        <v>5300</v>
      </c>
      <c r="N48" s="7" t="s">
        <v>300</v>
      </c>
      <c r="O48" s="7" t="s">
        <v>373</v>
      </c>
      <c r="P48" t="s">
        <v>374</v>
      </c>
      <c r="Q48" s="26"/>
    </row>
    <row r="49" outlineLevel="2" spans="1:17">
      <c r="A49" s="6" t="s">
        <v>340</v>
      </c>
      <c r="F49">
        <v>1</v>
      </c>
      <c r="G49" s="21">
        <v>9500</v>
      </c>
      <c r="N49" s="7" t="s">
        <v>300</v>
      </c>
      <c r="O49" s="7" t="s">
        <v>375</v>
      </c>
      <c r="P49" t="s">
        <v>376</v>
      </c>
      <c r="Q49" s="26"/>
    </row>
    <row r="50" outlineLevel="2" spans="1:17">
      <c r="A50" s="6" t="s">
        <v>340</v>
      </c>
      <c r="F50">
        <v>1</v>
      </c>
      <c r="G50" s="21">
        <v>7900</v>
      </c>
      <c r="N50" s="7" t="s">
        <v>300</v>
      </c>
      <c r="O50" s="7" t="s">
        <v>377</v>
      </c>
      <c r="P50" t="s">
        <v>378</v>
      </c>
      <c r="Q50" s="26"/>
    </row>
    <row r="51" outlineLevel="1" spans="1:17">
      <c r="A51" s="14" t="s">
        <v>567</v>
      </c>
      <c r="D51">
        <f t="shared" ref="D51:M51" si="9">SUBTOTAL(9,D32:D50)</f>
        <v>0</v>
      </c>
      <c r="E51">
        <f t="shared" si="9"/>
        <v>0</v>
      </c>
      <c r="F51">
        <f t="shared" si="9"/>
        <v>19</v>
      </c>
      <c r="G51" s="21">
        <f t="shared" si="9"/>
        <v>205400</v>
      </c>
      <c r="H51">
        <f t="shared" si="9"/>
        <v>0</v>
      </c>
      <c r="I51">
        <f t="shared" si="9"/>
        <v>0</v>
      </c>
      <c r="J51">
        <f t="shared" si="9"/>
        <v>0</v>
      </c>
      <c r="K51">
        <f t="shared" si="9"/>
        <v>0</v>
      </c>
      <c r="L51">
        <f t="shared" si="9"/>
        <v>0</v>
      </c>
      <c r="M51">
        <f t="shared" si="9"/>
        <v>0</v>
      </c>
      <c r="N51" s="7"/>
      <c r="O51" s="7"/>
      <c r="Q51" s="26"/>
    </row>
    <row r="52" outlineLevel="2" spans="1:17">
      <c r="A52" s="9" t="s">
        <v>464</v>
      </c>
      <c r="G52" s="18"/>
      <c r="H52">
        <v>1</v>
      </c>
      <c r="I52" s="23">
        <v>3600</v>
      </c>
      <c r="N52" s="10" t="s">
        <v>465</v>
      </c>
      <c r="O52" s="10" t="s">
        <v>466</v>
      </c>
      <c r="P52" t="s">
        <v>467</v>
      </c>
      <c r="Q52" s="26"/>
    </row>
    <row r="53" outlineLevel="1" spans="1:17">
      <c r="A53" s="15" t="s">
        <v>568</v>
      </c>
      <c r="D53">
        <f t="shared" ref="D53:M53" si="10">SUBTOTAL(9,D52:D52)</f>
        <v>0</v>
      </c>
      <c r="E53">
        <f t="shared" si="10"/>
        <v>0</v>
      </c>
      <c r="F53">
        <f t="shared" si="10"/>
        <v>0</v>
      </c>
      <c r="G53" s="18">
        <f t="shared" si="10"/>
        <v>0</v>
      </c>
      <c r="H53">
        <f t="shared" si="10"/>
        <v>1</v>
      </c>
      <c r="I53" s="23">
        <f t="shared" si="10"/>
        <v>3600</v>
      </c>
      <c r="J53">
        <f t="shared" si="10"/>
        <v>0</v>
      </c>
      <c r="K53">
        <f t="shared" si="10"/>
        <v>0</v>
      </c>
      <c r="L53">
        <f t="shared" si="10"/>
        <v>0</v>
      </c>
      <c r="M53">
        <f t="shared" si="10"/>
        <v>0</v>
      </c>
      <c r="N53" s="10"/>
      <c r="O53" s="10"/>
      <c r="Q53" s="26"/>
    </row>
    <row r="54" outlineLevel="2" spans="1:17">
      <c r="A54" s="6" t="s">
        <v>268</v>
      </c>
      <c r="F54">
        <v>1</v>
      </c>
      <c r="G54" s="21">
        <v>29700</v>
      </c>
      <c r="N54" s="7" t="s">
        <v>160</v>
      </c>
      <c r="O54" s="7" t="s">
        <v>269</v>
      </c>
      <c r="P54" t="s">
        <v>270</v>
      </c>
      <c r="Q54" s="26"/>
    </row>
    <row r="55" outlineLevel="1" spans="1:17">
      <c r="A55" s="14" t="s">
        <v>569</v>
      </c>
      <c r="D55">
        <f t="shared" ref="D55:M55" si="11">SUBTOTAL(9,D54:D54)</f>
        <v>0</v>
      </c>
      <c r="E55">
        <f t="shared" si="11"/>
        <v>0</v>
      </c>
      <c r="F55">
        <f t="shared" si="11"/>
        <v>1</v>
      </c>
      <c r="G55" s="21">
        <f t="shared" si="11"/>
        <v>29700</v>
      </c>
      <c r="H55">
        <f t="shared" si="11"/>
        <v>0</v>
      </c>
      <c r="I55">
        <f t="shared" si="11"/>
        <v>0</v>
      </c>
      <c r="J55">
        <f t="shared" si="11"/>
        <v>0</v>
      </c>
      <c r="K55">
        <f t="shared" si="11"/>
        <v>0</v>
      </c>
      <c r="L55">
        <f t="shared" si="11"/>
        <v>0</v>
      </c>
      <c r="M55">
        <f t="shared" si="11"/>
        <v>0</v>
      </c>
      <c r="N55" s="7"/>
      <c r="O55" s="7"/>
      <c r="Q55" s="26"/>
    </row>
    <row r="56" outlineLevel="2" spans="1:17">
      <c r="A56" s="2" t="s">
        <v>200</v>
      </c>
      <c r="D56">
        <v>1</v>
      </c>
      <c r="E56" s="22">
        <v>26600</v>
      </c>
      <c r="G56" s="18"/>
      <c r="N56" s="4" t="s">
        <v>201</v>
      </c>
      <c r="O56" s="4" t="s">
        <v>202</v>
      </c>
      <c r="P56" s="25" t="s">
        <v>203</v>
      </c>
      <c r="Q56" s="26"/>
    </row>
    <row r="57" outlineLevel="1" spans="1:17">
      <c r="A57" s="16" t="s">
        <v>570</v>
      </c>
      <c r="D57">
        <f t="shared" ref="D57:M57" si="12">SUBTOTAL(9,D56:D56)</f>
        <v>1</v>
      </c>
      <c r="E57" s="22">
        <f t="shared" si="12"/>
        <v>26600</v>
      </c>
      <c r="F57">
        <f t="shared" si="12"/>
        <v>0</v>
      </c>
      <c r="G57" s="18">
        <f t="shared" si="12"/>
        <v>0</v>
      </c>
      <c r="H57">
        <f t="shared" si="12"/>
        <v>0</v>
      </c>
      <c r="I57">
        <f t="shared" si="12"/>
        <v>0</v>
      </c>
      <c r="J57">
        <f t="shared" si="12"/>
        <v>0</v>
      </c>
      <c r="K57">
        <f t="shared" si="12"/>
        <v>0</v>
      </c>
      <c r="L57">
        <f t="shared" si="12"/>
        <v>0</v>
      </c>
      <c r="M57">
        <f t="shared" si="12"/>
        <v>0</v>
      </c>
      <c r="N57" s="4"/>
      <c r="O57" s="4"/>
      <c r="P57" s="25"/>
      <c r="Q57" s="26"/>
    </row>
    <row r="58" outlineLevel="2" spans="1:17">
      <c r="A58" s="2" t="s">
        <v>135</v>
      </c>
      <c r="D58">
        <v>1</v>
      </c>
      <c r="E58" s="22">
        <v>28000</v>
      </c>
      <c r="G58" s="18"/>
      <c r="N58" s="4" t="s">
        <v>136</v>
      </c>
      <c r="O58" s="4" t="s">
        <v>137</v>
      </c>
      <c r="P58" s="25" t="s">
        <v>138</v>
      </c>
      <c r="Q58" s="26"/>
    </row>
    <row r="59" outlineLevel="1" spans="1:17">
      <c r="A59" s="16" t="s">
        <v>571</v>
      </c>
      <c r="D59">
        <f t="shared" ref="D59:M59" si="13">SUBTOTAL(9,D58:D58)</f>
        <v>1</v>
      </c>
      <c r="E59" s="22">
        <f t="shared" si="13"/>
        <v>28000</v>
      </c>
      <c r="F59">
        <f t="shared" si="13"/>
        <v>0</v>
      </c>
      <c r="G59" s="18">
        <f t="shared" si="13"/>
        <v>0</v>
      </c>
      <c r="H59">
        <f t="shared" si="13"/>
        <v>0</v>
      </c>
      <c r="I59">
        <f t="shared" si="13"/>
        <v>0</v>
      </c>
      <c r="J59">
        <f t="shared" si="13"/>
        <v>0</v>
      </c>
      <c r="K59">
        <f t="shared" si="13"/>
        <v>0</v>
      </c>
      <c r="L59">
        <f t="shared" si="13"/>
        <v>0</v>
      </c>
      <c r="M59">
        <f t="shared" si="13"/>
        <v>0</v>
      </c>
      <c r="N59" s="4"/>
      <c r="O59" s="4"/>
      <c r="P59" s="25"/>
      <c r="Q59" s="26"/>
    </row>
    <row r="60" outlineLevel="2" spans="1:17">
      <c r="A60" s="9" t="s">
        <v>468</v>
      </c>
      <c r="G60" s="18"/>
      <c r="H60">
        <v>1</v>
      </c>
      <c r="I60" s="23">
        <v>5200</v>
      </c>
      <c r="N60" s="10" t="s">
        <v>300</v>
      </c>
      <c r="O60" s="10" t="s">
        <v>469</v>
      </c>
      <c r="P60" t="s">
        <v>470</v>
      </c>
      <c r="Q60" s="26"/>
    </row>
    <row r="61" outlineLevel="1" spans="1:17">
      <c r="A61" s="15" t="s">
        <v>572</v>
      </c>
      <c r="D61">
        <f t="shared" ref="D61:M61" si="14">SUBTOTAL(9,D60:D60)</f>
        <v>0</v>
      </c>
      <c r="E61">
        <f t="shared" si="14"/>
        <v>0</v>
      </c>
      <c r="F61">
        <f t="shared" si="14"/>
        <v>0</v>
      </c>
      <c r="G61" s="18">
        <f t="shared" si="14"/>
        <v>0</v>
      </c>
      <c r="H61">
        <f t="shared" si="14"/>
        <v>1</v>
      </c>
      <c r="I61" s="23">
        <f t="shared" si="14"/>
        <v>5200</v>
      </c>
      <c r="J61">
        <f t="shared" si="14"/>
        <v>0</v>
      </c>
      <c r="K61">
        <f t="shared" si="14"/>
        <v>0</v>
      </c>
      <c r="L61">
        <f t="shared" si="14"/>
        <v>0</v>
      </c>
      <c r="M61">
        <f t="shared" si="14"/>
        <v>0</v>
      </c>
      <c r="N61" s="10"/>
      <c r="O61" s="10"/>
      <c r="Q61" s="26"/>
    </row>
    <row r="62" outlineLevel="2" spans="1:17">
      <c r="A62" s="6" t="s">
        <v>314</v>
      </c>
      <c r="F62">
        <v>1</v>
      </c>
      <c r="G62" s="21">
        <v>18500</v>
      </c>
      <c r="N62" s="7" t="s">
        <v>300</v>
      </c>
      <c r="O62" s="7" t="s">
        <v>315</v>
      </c>
      <c r="P62" t="s">
        <v>316</v>
      </c>
      <c r="Q62" s="26"/>
    </row>
    <row r="63" outlineLevel="1" spans="1:17">
      <c r="A63" s="14" t="s">
        <v>573</v>
      </c>
      <c r="D63">
        <f t="shared" ref="D63:M63" si="15">SUBTOTAL(9,D62:D62)</f>
        <v>0</v>
      </c>
      <c r="E63">
        <f t="shared" si="15"/>
        <v>0</v>
      </c>
      <c r="F63">
        <f t="shared" si="15"/>
        <v>1</v>
      </c>
      <c r="G63" s="21">
        <f t="shared" si="15"/>
        <v>18500</v>
      </c>
      <c r="H63">
        <f t="shared" si="15"/>
        <v>0</v>
      </c>
      <c r="I63">
        <f t="shared" si="15"/>
        <v>0</v>
      </c>
      <c r="J63">
        <f t="shared" si="15"/>
        <v>0</v>
      </c>
      <c r="K63">
        <f t="shared" si="15"/>
        <v>0</v>
      </c>
      <c r="L63">
        <f t="shared" si="15"/>
        <v>0</v>
      </c>
      <c r="M63">
        <f t="shared" si="15"/>
        <v>0</v>
      </c>
      <c r="N63" s="7"/>
      <c r="O63" s="7"/>
      <c r="Q63" s="26"/>
    </row>
    <row r="64" outlineLevel="2" spans="1:17">
      <c r="A64" s="2" t="s">
        <v>182</v>
      </c>
      <c r="D64">
        <v>1</v>
      </c>
      <c r="E64" s="22">
        <v>53200</v>
      </c>
      <c r="G64" s="18"/>
      <c r="N64" s="4" t="s">
        <v>183</v>
      </c>
      <c r="O64" s="4" t="s">
        <v>184</v>
      </c>
      <c r="P64" s="25" t="s">
        <v>185</v>
      </c>
      <c r="Q64" s="26"/>
    </row>
    <row r="65" outlineLevel="1" spans="1:17">
      <c r="A65" s="16" t="s">
        <v>574</v>
      </c>
      <c r="D65">
        <f t="shared" ref="D65:M65" si="16">SUBTOTAL(9,D64:D64)</f>
        <v>1</v>
      </c>
      <c r="E65" s="22">
        <f t="shared" si="16"/>
        <v>53200</v>
      </c>
      <c r="F65">
        <f t="shared" si="16"/>
        <v>0</v>
      </c>
      <c r="G65" s="18">
        <f t="shared" si="16"/>
        <v>0</v>
      </c>
      <c r="H65">
        <f t="shared" si="16"/>
        <v>0</v>
      </c>
      <c r="I65">
        <f t="shared" si="16"/>
        <v>0</v>
      </c>
      <c r="J65">
        <f t="shared" si="16"/>
        <v>0</v>
      </c>
      <c r="K65">
        <f t="shared" si="16"/>
        <v>0</v>
      </c>
      <c r="L65">
        <f t="shared" si="16"/>
        <v>0</v>
      </c>
      <c r="M65">
        <f t="shared" si="16"/>
        <v>0</v>
      </c>
      <c r="N65" s="4"/>
      <c r="O65" s="4"/>
      <c r="P65" s="25"/>
      <c r="Q65" s="26"/>
    </row>
    <row r="66" outlineLevel="2" spans="1:17">
      <c r="A66" s="6" t="s">
        <v>394</v>
      </c>
      <c r="F66">
        <v>1</v>
      </c>
      <c r="G66" s="21">
        <v>50000</v>
      </c>
      <c r="N66" s="7" t="s">
        <v>187</v>
      </c>
      <c r="O66" s="7" t="s">
        <v>395</v>
      </c>
      <c r="P66" t="s">
        <v>396</v>
      </c>
      <c r="Q66" s="26"/>
    </row>
    <row r="67" outlineLevel="2" spans="1:17">
      <c r="A67" s="6" t="s">
        <v>394</v>
      </c>
      <c r="F67">
        <v>1</v>
      </c>
      <c r="G67" s="21">
        <v>17200</v>
      </c>
      <c r="N67" s="7" t="s">
        <v>187</v>
      </c>
      <c r="O67" s="7" t="s">
        <v>397</v>
      </c>
      <c r="P67" t="s">
        <v>398</v>
      </c>
      <c r="Q67" s="26"/>
    </row>
    <row r="68" outlineLevel="1" spans="1:17">
      <c r="A68" s="14" t="s">
        <v>575</v>
      </c>
      <c r="D68">
        <f t="shared" ref="D68:M68" si="17">SUBTOTAL(9,D66:D67)</f>
        <v>0</v>
      </c>
      <c r="E68">
        <f t="shared" si="17"/>
        <v>0</v>
      </c>
      <c r="F68">
        <f t="shared" si="17"/>
        <v>2</v>
      </c>
      <c r="G68" s="21">
        <f t="shared" si="17"/>
        <v>67200</v>
      </c>
      <c r="H68">
        <f t="shared" si="17"/>
        <v>0</v>
      </c>
      <c r="I68">
        <f t="shared" si="17"/>
        <v>0</v>
      </c>
      <c r="J68">
        <f t="shared" si="17"/>
        <v>0</v>
      </c>
      <c r="K68">
        <f t="shared" si="17"/>
        <v>0</v>
      </c>
      <c r="L68">
        <f t="shared" si="17"/>
        <v>0</v>
      </c>
      <c r="M68">
        <f t="shared" si="17"/>
        <v>0</v>
      </c>
      <c r="N68" s="7"/>
      <c r="O68" s="7"/>
      <c r="Q68" s="26"/>
    </row>
    <row r="69" outlineLevel="2" spans="1:17">
      <c r="A69" s="9" t="s">
        <v>443</v>
      </c>
      <c r="G69" s="18"/>
      <c r="H69">
        <v>1</v>
      </c>
      <c r="I69" s="23">
        <v>4600</v>
      </c>
      <c r="N69" s="10" t="s">
        <v>136</v>
      </c>
      <c r="O69" s="10" t="s">
        <v>444</v>
      </c>
      <c r="P69" t="s">
        <v>445</v>
      </c>
      <c r="Q69" s="26"/>
    </row>
    <row r="70" outlineLevel="1" spans="1:17">
      <c r="A70" s="15" t="s">
        <v>576</v>
      </c>
      <c r="D70">
        <f t="shared" ref="D70:M70" si="18">SUBTOTAL(9,D69:D69)</f>
        <v>0</v>
      </c>
      <c r="E70">
        <f t="shared" si="18"/>
        <v>0</v>
      </c>
      <c r="F70">
        <f t="shared" si="18"/>
        <v>0</v>
      </c>
      <c r="G70" s="18">
        <f t="shared" si="18"/>
        <v>0</v>
      </c>
      <c r="H70">
        <f t="shared" si="18"/>
        <v>1</v>
      </c>
      <c r="I70" s="23">
        <f t="shared" si="18"/>
        <v>4600</v>
      </c>
      <c r="J70">
        <f t="shared" si="18"/>
        <v>0</v>
      </c>
      <c r="K70">
        <f t="shared" si="18"/>
        <v>0</v>
      </c>
      <c r="L70">
        <f t="shared" si="18"/>
        <v>0</v>
      </c>
      <c r="M70">
        <f t="shared" si="18"/>
        <v>0</v>
      </c>
      <c r="N70" s="10"/>
      <c r="O70" s="10"/>
      <c r="Q70" s="26"/>
    </row>
    <row r="71" outlineLevel="2" spans="1:17">
      <c r="A71" s="11" t="s">
        <v>537</v>
      </c>
      <c r="G71" s="18"/>
      <c r="J71">
        <v>1</v>
      </c>
      <c r="K71" s="24">
        <v>3500</v>
      </c>
      <c r="N71" s="12" t="s">
        <v>410</v>
      </c>
      <c r="O71" s="12" t="s">
        <v>538</v>
      </c>
      <c r="P71" t="s">
        <v>539</v>
      </c>
      <c r="Q71" s="26"/>
    </row>
    <row r="72" outlineLevel="2" spans="1:17">
      <c r="A72" s="11" t="s">
        <v>537</v>
      </c>
      <c r="G72" s="18"/>
      <c r="J72">
        <v>1</v>
      </c>
      <c r="K72" s="24">
        <v>3500</v>
      </c>
      <c r="N72" s="12" t="s">
        <v>410</v>
      </c>
      <c r="O72" s="12" t="s">
        <v>540</v>
      </c>
      <c r="P72" t="s">
        <v>541</v>
      </c>
      <c r="Q72" s="26"/>
    </row>
    <row r="73" outlineLevel="2" spans="1:17">
      <c r="A73" s="11" t="s">
        <v>537</v>
      </c>
      <c r="G73" s="18"/>
      <c r="J73">
        <v>1</v>
      </c>
      <c r="K73" s="24">
        <v>3500</v>
      </c>
      <c r="N73" s="12" t="s">
        <v>410</v>
      </c>
      <c r="O73" s="12" t="s">
        <v>542</v>
      </c>
      <c r="P73" t="s">
        <v>543</v>
      </c>
      <c r="Q73" s="26"/>
    </row>
    <row r="74" outlineLevel="1" spans="1:17">
      <c r="A74" s="17" t="s">
        <v>577</v>
      </c>
      <c r="D74">
        <f t="shared" ref="D74:M74" si="19">SUBTOTAL(9,D71:D73)</f>
        <v>0</v>
      </c>
      <c r="E74">
        <f t="shared" si="19"/>
        <v>0</v>
      </c>
      <c r="F74">
        <f t="shared" si="19"/>
        <v>0</v>
      </c>
      <c r="G74" s="18">
        <f t="shared" si="19"/>
        <v>0</v>
      </c>
      <c r="H74">
        <f t="shared" si="19"/>
        <v>0</v>
      </c>
      <c r="I74">
        <f t="shared" si="19"/>
        <v>0</v>
      </c>
      <c r="J74">
        <f t="shared" si="19"/>
        <v>3</v>
      </c>
      <c r="K74" s="24">
        <f t="shared" si="19"/>
        <v>10500</v>
      </c>
      <c r="L74">
        <f t="shared" si="19"/>
        <v>0</v>
      </c>
      <c r="M74">
        <f t="shared" si="19"/>
        <v>0</v>
      </c>
      <c r="N74" s="12"/>
      <c r="O74" s="12"/>
      <c r="Q74" s="26"/>
    </row>
    <row r="75" outlineLevel="2" spans="1:17">
      <c r="A75" s="6" t="s">
        <v>226</v>
      </c>
      <c r="F75">
        <v>1</v>
      </c>
      <c r="G75" s="21">
        <v>25000</v>
      </c>
      <c r="N75" s="7" t="s">
        <v>136</v>
      </c>
      <c r="O75" s="7" t="s">
        <v>227</v>
      </c>
      <c r="P75" t="s">
        <v>228</v>
      </c>
      <c r="Q75" s="26"/>
    </row>
    <row r="76" outlineLevel="1" spans="1:17">
      <c r="A76" s="14" t="s">
        <v>578</v>
      </c>
      <c r="D76">
        <f t="shared" ref="D76:M76" si="20">SUBTOTAL(9,D75:D75)</f>
        <v>0</v>
      </c>
      <c r="E76">
        <f t="shared" si="20"/>
        <v>0</v>
      </c>
      <c r="F76">
        <f t="shared" si="20"/>
        <v>1</v>
      </c>
      <c r="G76" s="21">
        <f t="shared" si="20"/>
        <v>25000</v>
      </c>
      <c r="H76">
        <f t="shared" si="20"/>
        <v>0</v>
      </c>
      <c r="I76">
        <f t="shared" si="20"/>
        <v>0</v>
      </c>
      <c r="J76">
        <f t="shared" si="20"/>
        <v>0</v>
      </c>
      <c r="K76">
        <f t="shared" si="20"/>
        <v>0</v>
      </c>
      <c r="L76">
        <f t="shared" si="20"/>
        <v>0</v>
      </c>
      <c r="M76">
        <f t="shared" si="20"/>
        <v>0</v>
      </c>
      <c r="N76" s="7"/>
      <c r="O76" s="7"/>
      <c r="Q76" s="26"/>
    </row>
    <row r="77" outlineLevel="2" spans="1:17">
      <c r="A77" s="2" t="s">
        <v>142</v>
      </c>
      <c r="D77">
        <v>1</v>
      </c>
      <c r="E77" s="22">
        <v>53200</v>
      </c>
      <c r="G77" s="18"/>
      <c r="N77" s="4" t="s">
        <v>136</v>
      </c>
      <c r="O77" s="4" t="s">
        <v>143</v>
      </c>
      <c r="P77" s="25" t="s">
        <v>144</v>
      </c>
      <c r="Q77" s="26"/>
    </row>
    <row r="78" outlineLevel="1" spans="1:17">
      <c r="A78" s="16" t="s">
        <v>579</v>
      </c>
      <c r="D78">
        <f t="shared" ref="D78:M78" si="21">SUBTOTAL(9,D77:D77)</f>
        <v>1</v>
      </c>
      <c r="E78" s="22">
        <f t="shared" si="21"/>
        <v>53200</v>
      </c>
      <c r="F78">
        <f t="shared" si="21"/>
        <v>0</v>
      </c>
      <c r="G78" s="18">
        <f t="shared" si="21"/>
        <v>0</v>
      </c>
      <c r="H78">
        <f t="shared" si="21"/>
        <v>0</v>
      </c>
      <c r="I78">
        <f t="shared" si="21"/>
        <v>0</v>
      </c>
      <c r="J78">
        <f t="shared" si="21"/>
        <v>0</v>
      </c>
      <c r="K78">
        <f t="shared" si="21"/>
        <v>0</v>
      </c>
      <c r="L78">
        <f t="shared" si="21"/>
        <v>0</v>
      </c>
      <c r="M78">
        <f t="shared" si="21"/>
        <v>0</v>
      </c>
      <c r="N78" s="4"/>
      <c r="O78" s="4"/>
      <c r="P78" s="25"/>
      <c r="Q78" s="26"/>
    </row>
    <row r="79" outlineLevel="2" spans="1:17">
      <c r="A79" s="6" t="s">
        <v>229</v>
      </c>
      <c r="F79">
        <v>1</v>
      </c>
      <c r="G79" s="21">
        <v>11700</v>
      </c>
      <c r="N79" s="7" t="s">
        <v>136</v>
      </c>
      <c r="O79" s="7" t="s">
        <v>230</v>
      </c>
      <c r="P79" t="s">
        <v>231</v>
      </c>
      <c r="Q79" s="26"/>
    </row>
    <row r="80" outlineLevel="1" spans="1:17">
      <c r="A80" s="14" t="s">
        <v>580</v>
      </c>
      <c r="D80">
        <f t="shared" ref="D80:M80" si="22">SUBTOTAL(9,D79:D79)</f>
        <v>0</v>
      </c>
      <c r="E80">
        <f t="shared" si="22"/>
        <v>0</v>
      </c>
      <c r="F80">
        <f t="shared" si="22"/>
        <v>1</v>
      </c>
      <c r="G80" s="21">
        <f t="shared" si="22"/>
        <v>11700</v>
      </c>
      <c r="H80">
        <f t="shared" si="22"/>
        <v>0</v>
      </c>
      <c r="I80">
        <f t="shared" si="22"/>
        <v>0</v>
      </c>
      <c r="J80">
        <f t="shared" si="22"/>
        <v>0</v>
      </c>
      <c r="K80">
        <f t="shared" si="22"/>
        <v>0</v>
      </c>
      <c r="L80">
        <f t="shared" si="22"/>
        <v>0</v>
      </c>
      <c r="M80">
        <f t="shared" si="22"/>
        <v>0</v>
      </c>
      <c r="N80" s="7"/>
      <c r="O80" s="7"/>
      <c r="Q80" s="26"/>
    </row>
    <row r="81" outlineLevel="2" spans="1:17">
      <c r="A81" s="2" t="s">
        <v>175</v>
      </c>
      <c r="D81">
        <v>1</v>
      </c>
      <c r="E81" s="22">
        <v>79800</v>
      </c>
      <c r="G81" s="18"/>
      <c r="N81" s="4" t="s">
        <v>166</v>
      </c>
      <c r="O81" s="4" t="s">
        <v>176</v>
      </c>
      <c r="P81" s="25" t="s">
        <v>177</v>
      </c>
      <c r="Q81" s="26"/>
    </row>
    <row r="82" outlineLevel="1" spans="1:17">
      <c r="A82" s="16" t="s">
        <v>581</v>
      </c>
      <c r="D82">
        <f t="shared" ref="D82:M82" si="23">SUBTOTAL(9,D81:D81)</f>
        <v>1</v>
      </c>
      <c r="E82" s="22">
        <f t="shared" si="23"/>
        <v>79800</v>
      </c>
      <c r="F82">
        <f t="shared" si="23"/>
        <v>0</v>
      </c>
      <c r="G82" s="18">
        <f t="shared" si="23"/>
        <v>0</v>
      </c>
      <c r="H82">
        <f t="shared" si="23"/>
        <v>0</v>
      </c>
      <c r="I82">
        <f t="shared" si="23"/>
        <v>0</v>
      </c>
      <c r="J82">
        <f t="shared" si="23"/>
        <v>0</v>
      </c>
      <c r="K82">
        <f t="shared" si="23"/>
        <v>0</v>
      </c>
      <c r="L82">
        <f t="shared" si="23"/>
        <v>0</v>
      </c>
      <c r="M82">
        <f t="shared" si="23"/>
        <v>0</v>
      </c>
      <c r="N82" s="4"/>
      <c r="O82" s="4"/>
      <c r="P82" s="25"/>
      <c r="Q82" s="26"/>
    </row>
    <row r="83" outlineLevel="2" spans="1:17">
      <c r="A83" s="2" t="s">
        <v>154</v>
      </c>
      <c r="D83">
        <v>1</v>
      </c>
      <c r="E83" s="22">
        <v>53200</v>
      </c>
      <c r="G83" s="18"/>
      <c r="N83" s="4" t="s">
        <v>151</v>
      </c>
      <c r="O83" s="4" t="s">
        <v>155</v>
      </c>
      <c r="P83" s="25" t="s">
        <v>156</v>
      </c>
      <c r="Q83" s="26"/>
    </row>
    <row r="84" outlineLevel="1" spans="1:17">
      <c r="A84" s="16" t="s">
        <v>582</v>
      </c>
      <c r="D84">
        <f t="shared" ref="D84:M84" si="24">SUBTOTAL(9,D83:D83)</f>
        <v>1</v>
      </c>
      <c r="E84" s="22">
        <f t="shared" si="24"/>
        <v>53200</v>
      </c>
      <c r="F84">
        <f t="shared" si="24"/>
        <v>0</v>
      </c>
      <c r="G84" s="18">
        <f t="shared" si="24"/>
        <v>0</v>
      </c>
      <c r="H84">
        <f t="shared" si="24"/>
        <v>0</v>
      </c>
      <c r="I84">
        <f t="shared" si="24"/>
        <v>0</v>
      </c>
      <c r="J84">
        <f t="shared" si="24"/>
        <v>0</v>
      </c>
      <c r="K84">
        <f t="shared" si="24"/>
        <v>0</v>
      </c>
      <c r="L84">
        <f t="shared" si="24"/>
        <v>0</v>
      </c>
      <c r="M84">
        <f t="shared" si="24"/>
        <v>0</v>
      </c>
      <c r="N84" s="4"/>
      <c r="O84" s="4"/>
      <c r="P84" s="25"/>
      <c r="Q84" s="26"/>
    </row>
    <row r="85" outlineLevel="2" spans="1:17">
      <c r="A85" s="2" t="s">
        <v>172</v>
      </c>
      <c r="D85">
        <v>1</v>
      </c>
      <c r="E85" s="22">
        <v>106400</v>
      </c>
      <c r="G85" s="18"/>
      <c r="N85" s="4" t="s">
        <v>166</v>
      </c>
      <c r="O85" s="4" t="s">
        <v>173</v>
      </c>
      <c r="P85" s="25" t="s">
        <v>174</v>
      </c>
      <c r="Q85" s="26"/>
    </row>
    <row r="86" outlineLevel="1" spans="1:17">
      <c r="A86" s="16" t="s">
        <v>583</v>
      </c>
      <c r="D86">
        <f t="shared" ref="D86:M86" si="25">SUBTOTAL(9,D85:D85)</f>
        <v>1</v>
      </c>
      <c r="E86" s="22">
        <f t="shared" si="25"/>
        <v>106400</v>
      </c>
      <c r="F86">
        <f t="shared" si="25"/>
        <v>0</v>
      </c>
      <c r="G86" s="18">
        <f t="shared" si="25"/>
        <v>0</v>
      </c>
      <c r="H86">
        <f t="shared" si="25"/>
        <v>0</v>
      </c>
      <c r="I86">
        <f t="shared" si="25"/>
        <v>0</v>
      </c>
      <c r="J86">
        <f t="shared" si="25"/>
        <v>0</v>
      </c>
      <c r="K86">
        <f t="shared" si="25"/>
        <v>0</v>
      </c>
      <c r="L86">
        <f t="shared" si="25"/>
        <v>0</v>
      </c>
      <c r="M86">
        <f t="shared" si="25"/>
        <v>0</v>
      </c>
      <c r="N86" s="4"/>
      <c r="O86" s="4"/>
      <c r="P86" s="25"/>
      <c r="Q86" s="26"/>
    </row>
    <row r="87" outlineLevel="2" spans="1:17">
      <c r="A87" s="2" t="s">
        <v>147</v>
      </c>
      <c r="D87">
        <v>1</v>
      </c>
      <c r="E87" s="22">
        <v>79800</v>
      </c>
      <c r="G87" s="18"/>
      <c r="N87" s="4" t="s">
        <v>136</v>
      </c>
      <c r="O87" s="4" t="s">
        <v>148</v>
      </c>
      <c r="P87" s="25" t="s">
        <v>149</v>
      </c>
      <c r="Q87" s="26"/>
    </row>
    <row r="88" outlineLevel="1" spans="1:17">
      <c r="A88" s="16" t="s">
        <v>584</v>
      </c>
      <c r="D88">
        <f t="shared" ref="D88:M88" si="26">SUBTOTAL(9,D87:D87)</f>
        <v>1</v>
      </c>
      <c r="E88" s="22">
        <f t="shared" si="26"/>
        <v>79800</v>
      </c>
      <c r="F88">
        <f t="shared" si="26"/>
        <v>0</v>
      </c>
      <c r="G88" s="18">
        <f t="shared" si="26"/>
        <v>0</v>
      </c>
      <c r="H88">
        <f t="shared" si="26"/>
        <v>0</v>
      </c>
      <c r="I88">
        <f t="shared" si="26"/>
        <v>0</v>
      </c>
      <c r="J88">
        <f t="shared" si="26"/>
        <v>0</v>
      </c>
      <c r="K88">
        <f t="shared" si="26"/>
        <v>0</v>
      </c>
      <c r="L88">
        <f t="shared" si="26"/>
        <v>0</v>
      </c>
      <c r="M88">
        <f t="shared" si="26"/>
        <v>0</v>
      </c>
      <c r="N88" s="4"/>
      <c r="O88" s="4"/>
      <c r="P88" s="25"/>
      <c r="Q88" s="26"/>
    </row>
    <row r="89" outlineLevel="2" spans="1:17">
      <c r="A89" s="11" t="s">
        <v>555</v>
      </c>
      <c r="G89" s="18"/>
      <c r="L89">
        <v>1</v>
      </c>
      <c r="M89" s="29">
        <v>4100</v>
      </c>
      <c r="N89" s="12" t="s">
        <v>179</v>
      </c>
      <c r="O89" s="12" t="s">
        <v>556</v>
      </c>
      <c r="P89" t="s">
        <v>557</v>
      </c>
      <c r="Q89" s="26"/>
    </row>
    <row r="90" outlineLevel="1" spans="1:17">
      <c r="A90" s="17" t="s">
        <v>585</v>
      </c>
      <c r="D90">
        <f t="shared" ref="D90:M90" si="27">SUBTOTAL(9,D89:D89)</f>
        <v>0</v>
      </c>
      <c r="E90">
        <f t="shared" si="27"/>
        <v>0</v>
      </c>
      <c r="F90">
        <f t="shared" si="27"/>
        <v>0</v>
      </c>
      <c r="G90" s="18">
        <f t="shared" si="27"/>
        <v>0</v>
      </c>
      <c r="H90">
        <f t="shared" si="27"/>
        <v>0</v>
      </c>
      <c r="I90">
        <f t="shared" si="27"/>
        <v>0</v>
      </c>
      <c r="J90">
        <f t="shared" si="27"/>
        <v>0</v>
      </c>
      <c r="K90">
        <f t="shared" si="27"/>
        <v>0</v>
      </c>
      <c r="L90">
        <f t="shared" si="27"/>
        <v>1</v>
      </c>
      <c r="M90" s="29">
        <f t="shared" si="27"/>
        <v>4100</v>
      </c>
      <c r="N90" s="12"/>
      <c r="O90" s="12"/>
      <c r="Q90" s="26"/>
    </row>
    <row r="91" outlineLevel="2" spans="1:17">
      <c r="A91" s="6" t="s">
        <v>337</v>
      </c>
      <c r="F91">
        <v>1</v>
      </c>
      <c r="G91" s="21">
        <v>5300</v>
      </c>
      <c r="N91" s="7" t="s">
        <v>300</v>
      </c>
      <c r="O91" s="7" t="s">
        <v>338</v>
      </c>
      <c r="P91" t="s">
        <v>339</v>
      </c>
      <c r="Q91" s="26"/>
    </row>
    <row r="92" outlineLevel="1" spans="1:17">
      <c r="A92" s="14" t="s">
        <v>586</v>
      </c>
      <c r="D92">
        <f t="shared" ref="D92:M92" si="28">SUBTOTAL(9,D91:D91)</f>
        <v>0</v>
      </c>
      <c r="E92">
        <f t="shared" si="28"/>
        <v>0</v>
      </c>
      <c r="F92">
        <f t="shared" si="28"/>
        <v>1</v>
      </c>
      <c r="G92" s="21">
        <f t="shared" si="28"/>
        <v>5300</v>
      </c>
      <c r="H92">
        <f t="shared" si="28"/>
        <v>0</v>
      </c>
      <c r="I92">
        <f t="shared" si="28"/>
        <v>0</v>
      </c>
      <c r="J92">
        <f t="shared" si="28"/>
        <v>0</v>
      </c>
      <c r="K92">
        <f t="shared" si="28"/>
        <v>0</v>
      </c>
      <c r="L92">
        <f t="shared" si="28"/>
        <v>0</v>
      </c>
      <c r="M92">
        <f t="shared" si="28"/>
        <v>0</v>
      </c>
      <c r="N92" s="7"/>
      <c r="O92" s="7"/>
      <c r="Q92" s="26"/>
    </row>
    <row r="93" outlineLevel="2" spans="1:17">
      <c r="A93" s="11" t="s">
        <v>528</v>
      </c>
      <c r="G93" s="18"/>
      <c r="J93">
        <v>1</v>
      </c>
      <c r="K93" s="24">
        <v>20000</v>
      </c>
      <c r="N93" s="12" t="s">
        <v>183</v>
      </c>
      <c r="O93" s="12" t="s">
        <v>529</v>
      </c>
      <c r="P93" t="s">
        <v>530</v>
      </c>
      <c r="Q93" s="26"/>
    </row>
    <row r="94" outlineLevel="1" spans="1:17">
      <c r="A94" s="17" t="s">
        <v>587</v>
      </c>
      <c r="D94">
        <f t="shared" ref="D94:M94" si="29">SUBTOTAL(9,D93:D93)</f>
        <v>0</v>
      </c>
      <c r="E94">
        <f t="shared" si="29"/>
        <v>0</v>
      </c>
      <c r="F94">
        <f t="shared" si="29"/>
        <v>0</v>
      </c>
      <c r="G94" s="18">
        <f t="shared" si="29"/>
        <v>0</v>
      </c>
      <c r="H94">
        <f t="shared" si="29"/>
        <v>0</v>
      </c>
      <c r="I94">
        <f t="shared" si="29"/>
        <v>0</v>
      </c>
      <c r="J94">
        <f t="shared" si="29"/>
        <v>1</v>
      </c>
      <c r="K94" s="24">
        <f t="shared" si="29"/>
        <v>20000</v>
      </c>
      <c r="L94">
        <f t="shared" si="29"/>
        <v>0</v>
      </c>
      <c r="M94">
        <f t="shared" si="29"/>
        <v>0</v>
      </c>
      <c r="N94" s="12"/>
      <c r="O94" s="12"/>
      <c r="Q94" s="26"/>
    </row>
    <row r="95" outlineLevel="2" spans="1:17">
      <c r="A95" s="6" t="s">
        <v>399</v>
      </c>
      <c r="F95">
        <v>1</v>
      </c>
      <c r="G95" s="21">
        <v>14000</v>
      </c>
      <c r="N95" s="7" t="s">
        <v>197</v>
      </c>
      <c r="O95" s="7" t="s">
        <v>400</v>
      </c>
      <c r="P95" t="s">
        <v>401</v>
      </c>
      <c r="Q95" s="26"/>
    </row>
    <row r="96" outlineLevel="1" spans="1:17">
      <c r="A96" s="14" t="s">
        <v>588</v>
      </c>
      <c r="D96">
        <f t="shared" ref="D96:M96" si="30">SUBTOTAL(9,D95:D95)</f>
        <v>0</v>
      </c>
      <c r="E96">
        <f t="shared" si="30"/>
        <v>0</v>
      </c>
      <c r="F96">
        <f t="shared" si="30"/>
        <v>1</v>
      </c>
      <c r="G96" s="21">
        <f t="shared" si="30"/>
        <v>14000</v>
      </c>
      <c r="H96">
        <f t="shared" si="30"/>
        <v>0</v>
      </c>
      <c r="I96">
        <f t="shared" si="30"/>
        <v>0</v>
      </c>
      <c r="J96">
        <f t="shared" si="30"/>
        <v>0</v>
      </c>
      <c r="K96">
        <f t="shared" si="30"/>
        <v>0</v>
      </c>
      <c r="L96">
        <f t="shared" si="30"/>
        <v>0</v>
      </c>
      <c r="M96">
        <f t="shared" si="30"/>
        <v>0</v>
      </c>
      <c r="N96" s="7"/>
      <c r="O96" s="7"/>
      <c r="Q96" s="26"/>
    </row>
    <row r="97" outlineLevel="2" spans="1:17">
      <c r="A97" s="8" t="s">
        <v>96</v>
      </c>
      <c r="F97">
        <v>1</v>
      </c>
      <c r="G97" s="21">
        <v>30000</v>
      </c>
      <c r="N97" s="7" t="s">
        <v>197</v>
      </c>
      <c r="O97" s="7" t="s">
        <v>405</v>
      </c>
      <c r="P97" t="s">
        <v>406</v>
      </c>
      <c r="Q97" s="26"/>
    </row>
    <row r="98" outlineLevel="1" spans="1:17">
      <c r="A98" s="27" t="s">
        <v>589</v>
      </c>
      <c r="D98">
        <f t="shared" ref="D98:M98" si="31">SUBTOTAL(9,D97:D97)</f>
        <v>0</v>
      </c>
      <c r="E98">
        <f t="shared" si="31"/>
        <v>0</v>
      </c>
      <c r="F98">
        <f t="shared" si="31"/>
        <v>1</v>
      </c>
      <c r="G98" s="21">
        <f t="shared" si="31"/>
        <v>30000</v>
      </c>
      <c r="H98">
        <f t="shared" si="31"/>
        <v>0</v>
      </c>
      <c r="I98">
        <f t="shared" si="31"/>
        <v>0</v>
      </c>
      <c r="J98">
        <f t="shared" si="31"/>
        <v>0</v>
      </c>
      <c r="K98">
        <f t="shared" si="31"/>
        <v>0</v>
      </c>
      <c r="L98">
        <f t="shared" si="31"/>
        <v>0</v>
      </c>
      <c r="M98">
        <f t="shared" si="31"/>
        <v>0</v>
      </c>
      <c r="N98" s="7"/>
      <c r="O98" s="7"/>
      <c r="Q98" s="26"/>
    </row>
    <row r="99" outlineLevel="2" spans="1:17">
      <c r="A99" s="6" t="s">
        <v>223</v>
      </c>
      <c r="F99">
        <v>1</v>
      </c>
      <c r="G99" s="21">
        <v>50000</v>
      </c>
      <c r="N99" s="7" t="s">
        <v>136</v>
      </c>
      <c r="O99" s="7" t="s">
        <v>224</v>
      </c>
      <c r="P99" t="s">
        <v>225</v>
      </c>
      <c r="Q99" s="26"/>
    </row>
    <row r="100" outlineLevel="1" spans="1:17">
      <c r="A100" s="14" t="s">
        <v>590</v>
      </c>
      <c r="D100">
        <f t="shared" ref="D100:M100" si="32">SUBTOTAL(9,D99:D99)</f>
        <v>0</v>
      </c>
      <c r="E100">
        <f t="shared" si="32"/>
        <v>0</v>
      </c>
      <c r="F100">
        <f t="shared" si="32"/>
        <v>1</v>
      </c>
      <c r="G100" s="21">
        <f t="shared" si="32"/>
        <v>50000</v>
      </c>
      <c r="H100">
        <f t="shared" si="32"/>
        <v>0</v>
      </c>
      <c r="I100">
        <f t="shared" si="32"/>
        <v>0</v>
      </c>
      <c r="J100">
        <f t="shared" si="32"/>
        <v>0</v>
      </c>
      <c r="K100">
        <f t="shared" si="32"/>
        <v>0</v>
      </c>
      <c r="L100">
        <f t="shared" si="32"/>
        <v>0</v>
      </c>
      <c r="M100">
        <f t="shared" si="32"/>
        <v>0</v>
      </c>
      <c r="N100" s="7"/>
      <c r="O100" s="7"/>
      <c r="Q100" s="26"/>
    </row>
    <row r="101" outlineLevel="2" spans="1:17">
      <c r="A101" s="2" t="s">
        <v>190</v>
      </c>
      <c r="D101">
        <v>1</v>
      </c>
      <c r="E101" s="22">
        <v>106400</v>
      </c>
      <c r="G101" s="18"/>
      <c r="N101" s="4" t="s">
        <v>187</v>
      </c>
      <c r="O101" s="4" t="s">
        <v>191</v>
      </c>
      <c r="P101" s="25" t="s">
        <v>192</v>
      </c>
      <c r="Q101" s="26"/>
    </row>
    <row r="102" outlineLevel="1" spans="1:17">
      <c r="A102" s="16" t="s">
        <v>591</v>
      </c>
      <c r="D102">
        <f t="shared" ref="D102:M102" si="33">SUBTOTAL(9,D101:D101)</f>
        <v>1</v>
      </c>
      <c r="E102" s="22">
        <f t="shared" si="33"/>
        <v>106400</v>
      </c>
      <c r="F102">
        <f t="shared" si="33"/>
        <v>0</v>
      </c>
      <c r="G102" s="18">
        <f t="shared" si="33"/>
        <v>0</v>
      </c>
      <c r="H102">
        <f t="shared" si="33"/>
        <v>0</v>
      </c>
      <c r="I102">
        <f t="shared" si="33"/>
        <v>0</v>
      </c>
      <c r="J102">
        <f t="shared" si="33"/>
        <v>0</v>
      </c>
      <c r="K102">
        <f t="shared" si="33"/>
        <v>0</v>
      </c>
      <c r="L102">
        <f t="shared" si="33"/>
        <v>0</v>
      </c>
      <c r="M102">
        <f t="shared" si="33"/>
        <v>0</v>
      </c>
      <c r="N102" s="4"/>
      <c r="O102" s="4"/>
      <c r="P102" s="25"/>
      <c r="Q102" s="26"/>
    </row>
    <row r="103" outlineLevel="2" spans="1:17">
      <c r="A103" s="2" t="s">
        <v>132</v>
      </c>
      <c r="D103">
        <v>1</v>
      </c>
      <c r="E103" s="22">
        <v>28000</v>
      </c>
      <c r="G103" s="18"/>
      <c r="N103" s="3" t="s">
        <v>19</v>
      </c>
      <c r="O103" s="4" t="s">
        <v>133</v>
      </c>
      <c r="P103" s="25" t="s">
        <v>134</v>
      </c>
      <c r="Q103" s="26"/>
    </row>
    <row r="104" outlineLevel="1" spans="1:17">
      <c r="A104" s="16" t="s">
        <v>592</v>
      </c>
      <c r="D104">
        <f t="shared" ref="D104:M104" si="34">SUBTOTAL(9,D103:D103)</f>
        <v>1</v>
      </c>
      <c r="E104" s="22">
        <f t="shared" si="34"/>
        <v>28000</v>
      </c>
      <c r="F104">
        <f t="shared" si="34"/>
        <v>0</v>
      </c>
      <c r="G104" s="18">
        <f t="shared" si="34"/>
        <v>0</v>
      </c>
      <c r="H104">
        <f t="shared" si="34"/>
        <v>0</v>
      </c>
      <c r="I104">
        <f t="shared" si="34"/>
        <v>0</v>
      </c>
      <c r="J104">
        <f t="shared" si="34"/>
        <v>0</v>
      </c>
      <c r="K104">
        <f t="shared" si="34"/>
        <v>0</v>
      </c>
      <c r="L104">
        <f t="shared" si="34"/>
        <v>0</v>
      </c>
      <c r="M104">
        <f t="shared" si="34"/>
        <v>0</v>
      </c>
      <c r="N104" s="3"/>
      <c r="O104" s="4"/>
      <c r="P104" s="25"/>
      <c r="Q104" s="26"/>
    </row>
    <row r="105" outlineLevel="2" spans="1:17">
      <c r="A105" s="11" t="s">
        <v>507</v>
      </c>
      <c r="G105" s="18"/>
      <c r="J105">
        <v>1</v>
      </c>
      <c r="K105" s="24">
        <v>8500</v>
      </c>
      <c r="N105" s="12" t="s">
        <v>166</v>
      </c>
      <c r="O105" s="12" t="s">
        <v>508</v>
      </c>
      <c r="P105" t="s">
        <v>509</v>
      </c>
      <c r="Q105" s="26"/>
    </row>
    <row r="106" outlineLevel="2" spans="1:17">
      <c r="A106" s="11" t="s">
        <v>507</v>
      </c>
      <c r="G106" s="18"/>
      <c r="J106">
        <v>1</v>
      </c>
      <c r="K106" s="24">
        <v>8500</v>
      </c>
      <c r="N106" s="12" t="s">
        <v>166</v>
      </c>
      <c r="O106" s="12" t="s">
        <v>510</v>
      </c>
      <c r="P106" t="s">
        <v>511</v>
      </c>
      <c r="Q106" s="26"/>
    </row>
    <row r="107" outlineLevel="2" spans="1:17">
      <c r="A107" s="11" t="s">
        <v>507</v>
      </c>
      <c r="G107" s="18"/>
      <c r="J107">
        <v>1</v>
      </c>
      <c r="K107" s="24">
        <v>9000</v>
      </c>
      <c r="N107" s="12" t="s">
        <v>166</v>
      </c>
      <c r="O107" s="12" t="s">
        <v>512</v>
      </c>
      <c r="P107" t="s">
        <v>513</v>
      </c>
      <c r="Q107" s="26"/>
    </row>
    <row r="108" outlineLevel="1" spans="1:17">
      <c r="A108" s="17" t="s">
        <v>593</v>
      </c>
      <c r="D108">
        <f t="shared" ref="D108:M108" si="35">SUBTOTAL(9,D105:D107)</f>
        <v>0</v>
      </c>
      <c r="E108">
        <f t="shared" si="35"/>
        <v>0</v>
      </c>
      <c r="F108">
        <f t="shared" si="35"/>
        <v>0</v>
      </c>
      <c r="G108" s="18">
        <f t="shared" si="35"/>
        <v>0</v>
      </c>
      <c r="H108">
        <f t="shared" si="35"/>
        <v>0</v>
      </c>
      <c r="I108">
        <f t="shared" si="35"/>
        <v>0</v>
      </c>
      <c r="J108">
        <f t="shared" si="35"/>
        <v>3</v>
      </c>
      <c r="K108" s="24">
        <f t="shared" si="35"/>
        <v>26000</v>
      </c>
      <c r="L108">
        <f t="shared" si="35"/>
        <v>0</v>
      </c>
      <c r="M108">
        <f t="shared" si="35"/>
        <v>0</v>
      </c>
      <c r="N108" s="12"/>
      <c r="O108" s="12"/>
      <c r="Q108" s="26"/>
    </row>
    <row r="109" outlineLevel="2" spans="1:17">
      <c r="A109" s="11" t="s">
        <v>498</v>
      </c>
      <c r="G109" s="18"/>
      <c r="J109">
        <v>1</v>
      </c>
      <c r="K109" s="24">
        <v>5700</v>
      </c>
      <c r="N109" s="12" t="s">
        <v>136</v>
      </c>
      <c r="O109" s="12" t="s">
        <v>499</v>
      </c>
      <c r="P109" t="s">
        <v>500</v>
      </c>
      <c r="Q109" s="26"/>
    </row>
    <row r="110" outlineLevel="1" spans="1:17">
      <c r="A110" s="17" t="s">
        <v>594</v>
      </c>
      <c r="D110">
        <f t="shared" ref="D110:M110" si="36">SUBTOTAL(9,D109:D109)</f>
        <v>0</v>
      </c>
      <c r="E110">
        <f t="shared" si="36"/>
        <v>0</v>
      </c>
      <c r="F110">
        <f t="shared" si="36"/>
        <v>0</v>
      </c>
      <c r="G110" s="18">
        <f t="shared" si="36"/>
        <v>0</v>
      </c>
      <c r="H110">
        <f t="shared" si="36"/>
        <v>0</v>
      </c>
      <c r="I110">
        <f t="shared" si="36"/>
        <v>0</v>
      </c>
      <c r="J110">
        <f t="shared" si="36"/>
        <v>1</v>
      </c>
      <c r="K110" s="24">
        <f t="shared" si="36"/>
        <v>5700</v>
      </c>
      <c r="L110">
        <f t="shared" si="36"/>
        <v>0</v>
      </c>
      <c r="M110">
        <f t="shared" si="36"/>
        <v>0</v>
      </c>
      <c r="N110" s="12"/>
      <c r="O110" s="12"/>
      <c r="Q110" s="26"/>
    </row>
    <row r="111" outlineLevel="2" spans="1:17">
      <c r="A111" s="5" t="s">
        <v>30</v>
      </c>
      <c r="D111">
        <v>1</v>
      </c>
      <c r="E111" s="22">
        <v>106400</v>
      </c>
      <c r="G111" s="18"/>
      <c r="N111" s="4" t="s">
        <v>136</v>
      </c>
      <c r="O111" s="4" t="s">
        <v>145</v>
      </c>
      <c r="P111" s="25" t="s">
        <v>146</v>
      </c>
      <c r="Q111" s="26"/>
    </row>
    <row r="112" outlineLevel="1" spans="1:17">
      <c r="A112" s="28" t="s">
        <v>595</v>
      </c>
      <c r="D112">
        <f t="shared" ref="D112:M112" si="37">SUBTOTAL(9,D111:D111)</f>
        <v>1</v>
      </c>
      <c r="E112" s="22">
        <f t="shared" si="37"/>
        <v>106400</v>
      </c>
      <c r="F112">
        <f t="shared" si="37"/>
        <v>0</v>
      </c>
      <c r="G112" s="18">
        <f t="shared" si="37"/>
        <v>0</v>
      </c>
      <c r="H112">
        <f t="shared" si="37"/>
        <v>0</v>
      </c>
      <c r="I112">
        <f t="shared" si="37"/>
        <v>0</v>
      </c>
      <c r="J112">
        <f t="shared" si="37"/>
        <v>0</v>
      </c>
      <c r="K112">
        <f t="shared" si="37"/>
        <v>0</v>
      </c>
      <c r="L112">
        <f t="shared" si="37"/>
        <v>0</v>
      </c>
      <c r="M112">
        <f t="shared" si="37"/>
        <v>0</v>
      </c>
      <c r="N112" s="4"/>
      <c r="O112" s="4"/>
      <c r="P112" s="25"/>
      <c r="Q112" s="26"/>
    </row>
    <row r="113" outlineLevel="2" spans="1:17">
      <c r="A113" s="9" t="s">
        <v>449</v>
      </c>
      <c r="G113" s="18"/>
      <c r="H113">
        <v>1</v>
      </c>
      <c r="I113" s="23">
        <v>10700</v>
      </c>
      <c r="N113" s="10" t="s">
        <v>166</v>
      </c>
      <c r="O113" s="10" t="s">
        <v>450</v>
      </c>
      <c r="P113" t="s">
        <v>451</v>
      </c>
      <c r="Q113" s="26"/>
    </row>
    <row r="114" outlineLevel="2" spans="1:17">
      <c r="A114" s="9" t="s">
        <v>449</v>
      </c>
      <c r="G114" s="18"/>
      <c r="H114">
        <v>1</v>
      </c>
      <c r="I114" s="23">
        <v>15100</v>
      </c>
      <c r="N114" s="10" t="s">
        <v>166</v>
      </c>
      <c r="O114" s="10" t="s">
        <v>452</v>
      </c>
      <c r="P114" t="s">
        <v>453</v>
      </c>
      <c r="Q114" s="26"/>
    </row>
    <row r="115" outlineLevel="2" spans="1:17">
      <c r="A115" s="9" t="s">
        <v>449</v>
      </c>
      <c r="G115" s="18"/>
      <c r="H115">
        <v>1</v>
      </c>
      <c r="I115" s="23">
        <v>17600</v>
      </c>
      <c r="N115" s="10" t="s">
        <v>166</v>
      </c>
      <c r="O115" s="10" t="s">
        <v>454</v>
      </c>
      <c r="P115" t="s">
        <v>455</v>
      </c>
      <c r="Q115" s="26"/>
    </row>
    <row r="116" outlineLevel="2" spans="1:17">
      <c r="A116" s="9" t="s">
        <v>449</v>
      </c>
      <c r="G116" s="18"/>
      <c r="H116">
        <v>1</v>
      </c>
      <c r="I116" s="23">
        <v>15100</v>
      </c>
      <c r="N116" s="10" t="s">
        <v>166</v>
      </c>
      <c r="O116" s="10" t="s">
        <v>456</v>
      </c>
      <c r="P116" t="s">
        <v>457</v>
      </c>
      <c r="Q116" s="26"/>
    </row>
    <row r="117" outlineLevel="2" spans="1:17">
      <c r="A117" s="9" t="s">
        <v>449</v>
      </c>
      <c r="G117" s="18"/>
      <c r="H117">
        <v>1</v>
      </c>
      <c r="I117" s="23">
        <v>18800</v>
      </c>
      <c r="N117" s="10" t="s">
        <v>166</v>
      </c>
      <c r="O117" s="10" t="s">
        <v>458</v>
      </c>
      <c r="P117" t="s">
        <v>459</v>
      </c>
      <c r="Q117" s="26"/>
    </row>
    <row r="118" outlineLevel="2" spans="1:17">
      <c r="A118" s="9" t="s">
        <v>449</v>
      </c>
      <c r="G118" s="18"/>
      <c r="H118">
        <v>1</v>
      </c>
      <c r="I118" s="23">
        <v>16400</v>
      </c>
      <c r="N118" s="10" t="s">
        <v>166</v>
      </c>
      <c r="O118" s="10" t="s">
        <v>460</v>
      </c>
      <c r="P118" t="s">
        <v>461</v>
      </c>
      <c r="Q118" s="26"/>
    </row>
    <row r="119" outlineLevel="2" spans="1:17">
      <c r="A119" s="9" t="s">
        <v>449</v>
      </c>
      <c r="G119" s="18"/>
      <c r="H119">
        <v>1</v>
      </c>
      <c r="I119" s="23">
        <v>14500</v>
      </c>
      <c r="N119" s="10" t="s">
        <v>166</v>
      </c>
      <c r="O119" s="10" t="s">
        <v>462</v>
      </c>
      <c r="P119" t="s">
        <v>463</v>
      </c>
      <c r="Q119" s="26"/>
    </row>
    <row r="120" outlineLevel="1" spans="1:17">
      <c r="A120" s="15" t="s">
        <v>596</v>
      </c>
      <c r="D120">
        <f t="shared" ref="D120:M120" si="38">SUBTOTAL(9,D113:D119)</f>
        <v>0</v>
      </c>
      <c r="E120">
        <f t="shared" si="38"/>
        <v>0</v>
      </c>
      <c r="F120">
        <f t="shared" si="38"/>
        <v>0</v>
      </c>
      <c r="G120" s="18">
        <f t="shared" si="38"/>
        <v>0</v>
      </c>
      <c r="H120">
        <f t="shared" si="38"/>
        <v>7</v>
      </c>
      <c r="I120" s="23">
        <f t="shared" si="38"/>
        <v>108200</v>
      </c>
      <c r="J120">
        <f t="shared" si="38"/>
        <v>0</v>
      </c>
      <c r="K120">
        <f t="shared" si="38"/>
        <v>0</v>
      </c>
      <c r="L120">
        <f t="shared" si="38"/>
        <v>0</v>
      </c>
      <c r="M120">
        <f t="shared" si="38"/>
        <v>0</v>
      </c>
      <c r="N120" s="10"/>
      <c r="O120" s="10"/>
      <c r="Q120" s="26"/>
    </row>
    <row r="121" outlineLevel="2" spans="1:17">
      <c r="A121" s="6" t="s">
        <v>402</v>
      </c>
      <c r="F121">
        <v>1</v>
      </c>
      <c r="G121" s="21">
        <v>38000</v>
      </c>
      <c r="N121" s="7" t="s">
        <v>197</v>
      </c>
      <c r="O121" s="7" t="s">
        <v>403</v>
      </c>
      <c r="P121" t="s">
        <v>404</v>
      </c>
      <c r="Q121" s="26"/>
    </row>
    <row r="122" outlineLevel="1" spans="1:17">
      <c r="A122" s="14" t="s">
        <v>597</v>
      </c>
      <c r="D122">
        <f t="shared" ref="D122:M122" si="39">SUBTOTAL(9,D121:D121)</f>
        <v>0</v>
      </c>
      <c r="E122">
        <f t="shared" si="39"/>
        <v>0</v>
      </c>
      <c r="F122">
        <f t="shared" si="39"/>
        <v>1</v>
      </c>
      <c r="G122" s="21">
        <f t="shared" si="39"/>
        <v>38000</v>
      </c>
      <c r="H122">
        <f t="shared" si="39"/>
        <v>0</v>
      </c>
      <c r="I122">
        <f t="shared" si="39"/>
        <v>0</v>
      </c>
      <c r="J122">
        <f t="shared" si="39"/>
        <v>0</v>
      </c>
      <c r="K122">
        <f t="shared" si="39"/>
        <v>0</v>
      </c>
      <c r="L122">
        <f t="shared" si="39"/>
        <v>0</v>
      </c>
      <c r="M122">
        <f t="shared" si="39"/>
        <v>0</v>
      </c>
      <c r="N122" s="7"/>
      <c r="O122" s="7"/>
      <c r="Q122" s="26"/>
    </row>
    <row r="123" outlineLevel="2" spans="1:17">
      <c r="A123" s="2" t="s">
        <v>139</v>
      </c>
      <c r="D123">
        <v>1</v>
      </c>
      <c r="E123" s="22">
        <v>53200</v>
      </c>
      <c r="G123" s="18"/>
      <c r="N123" s="4" t="s">
        <v>136</v>
      </c>
      <c r="O123" s="4" t="s">
        <v>140</v>
      </c>
      <c r="P123" s="25" t="s">
        <v>141</v>
      </c>
      <c r="Q123" s="26"/>
    </row>
    <row r="124" outlineLevel="1" spans="1:17">
      <c r="A124" s="16" t="s">
        <v>598</v>
      </c>
      <c r="D124">
        <f t="shared" ref="D124:M124" si="40">SUBTOTAL(9,D123:D123)</f>
        <v>1</v>
      </c>
      <c r="E124" s="22">
        <f t="shared" si="40"/>
        <v>53200</v>
      </c>
      <c r="F124">
        <f t="shared" si="40"/>
        <v>0</v>
      </c>
      <c r="G124" s="18">
        <f t="shared" si="40"/>
        <v>0</v>
      </c>
      <c r="H124">
        <f t="shared" si="40"/>
        <v>0</v>
      </c>
      <c r="I124">
        <f t="shared" si="40"/>
        <v>0</v>
      </c>
      <c r="J124">
        <f t="shared" si="40"/>
        <v>0</v>
      </c>
      <c r="K124">
        <f t="shared" si="40"/>
        <v>0</v>
      </c>
      <c r="L124">
        <f t="shared" si="40"/>
        <v>0</v>
      </c>
      <c r="M124">
        <f t="shared" si="40"/>
        <v>0</v>
      </c>
      <c r="N124" s="4"/>
      <c r="O124" s="4"/>
      <c r="P124" s="25"/>
      <c r="Q124" s="26"/>
    </row>
    <row r="125" outlineLevel="2" spans="1:17">
      <c r="A125" s="9" t="s">
        <v>487</v>
      </c>
      <c r="G125" s="18"/>
      <c r="H125">
        <v>1</v>
      </c>
      <c r="I125" s="23">
        <v>14700</v>
      </c>
      <c r="N125" s="10" t="s">
        <v>426</v>
      </c>
      <c r="O125" s="10" t="s">
        <v>488</v>
      </c>
      <c r="P125" t="s">
        <v>489</v>
      </c>
      <c r="Q125" s="26"/>
    </row>
    <row r="126" outlineLevel="1" spans="1:17">
      <c r="A126" s="15" t="s">
        <v>599</v>
      </c>
      <c r="D126">
        <f t="shared" ref="D126:M126" si="41">SUBTOTAL(9,D125:D125)</f>
        <v>0</v>
      </c>
      <c r="E126">
        <f t="shared" si="41"/>
        <v>0</v>
      </c>
      <c r="F126">
        <f t="shared" si="41"/>
        <v>0</v>
      </c>
      <c r="G126" s="18">
        <f t="shared" si="41"/>
        <v>0</v>
      </c>
      <c r="H126">
        <f t="shared" si="41"/>
        <v>1</v>
      </c>
      <c r="I126" s="23">
        <f t="shared" si="41"/>
        <v>14700</v>
      </c>
      <c r="J126">
        <f t="shared" si="41"/>
        <v>0</v>
      </c>
      <c r="K126">
        <f t="shared" si="41"/>
        <v>0</v>
      </c>
      <c r="L126">
        <f t="shared" si="41"/>
        <v>0</v>
      </c>
      <c r="M126">
        <f t="shared" si="41"/>
        <v>0</v>
      </c>
      <c r="N126" s="10"/>
      <c r="O126" s="10"/>
      <c r="Q126" s="26"/>
    </row>
    <row r="127" outlineLevel="2" spans="1:17">
      <c r="A127" s="2" t="s">
        <v>165</v>
      </c>
      <c r="D127">
        <v>1</v>
      </c>
      <c r="E127" s="22">
        <v>26600</v>
      </c>
      <c r="G127" s="18"/>
      <c r="N127" s="4" t="s">
        <v>166</v>
      </c>
      <c r="O127" s="4" t="s">
        <v>167</v>
      </c>
      <c r="P127" s="25" t="s">
        <v>168</v>
      </c>
      <c r="Q127" s="26"/>
    </row>
    <row r="128" outlineLevel="1" spans="1:17">
      <c r="A128" s="16" t="s">
        <v>600</v>
      </c>
      <c r="D128">
        <f t="shared" ref="D128:M128" si="42">SUBTOTAL(9,D127:D127)</f>
        <v>1</v>
      </c>
      <c r="E128" s="22">
        <f t="shared" si="42"/>
        <v>26600</v>
      </c>
      <c r="F128">
        <f t="shared" si="42"/>
        <v>0</v>
      </c>
      <c r="G128" s="18">
        <f t="shared" si="42"/>
        <v>0</v>
      </c>
      <c r="H128">
        <f t="shared" si="42"/>
        <v>0</v>
      </c>
      <c r="I128">
        <f t="shared" si="42"/>
        <v>0</v>
      </c>
      <c r="J128">
        <f t="shared" si="42"/>
        <v>0</v>
      </c>
      <c r="K128">
        <f t="shared" si="42"/>
        <v>0</v>
      </c>
      <c r="L128">
        <f t="shared" si="42"/>
        <v>0</v>
      </c>
      <c r="M128">
        <f t="shared" si="42"/>
        <v>0</v>
      </c>
      <c r="N128" s="4"/>
      <c r="O128" s="4"/>
      <c r="P128" s="25"/>
      <c r="Q128" s="26"/>
    </row>
    <row r="129" outlineLevel="2" spans="1:17">
      <c r="A129" s="9" t="s">
        <v>484</v>
      </c>
      <c r="G129" s="18"/>
      <c r="H129">
        <v>1</v>
      </c>
      <c r="I129" s="23">
        <v>6000</v>
      </c>
      <c r="N129" s="10" t="s">
        <v>410</v>
      </c>
      <c r="O129" s="10" t="s">
        <v>485</v>
      </c>
      <c r="P129" t="s">
        <v>486</v>
      </c>
      <c r="Q129" s="26"/>
    </row>
    <row r="130" outlineLevel="1" spans="1:17">
      <c r="A130" s="15" t="s">
        <v>601</v>
      </c>
      <c r="D130">
        <f t="shared" ref="D130:M130" si="43">SUBTOTAL(9,D129:D129)</f>
        <v>0</v>
      </c>
      <c r="E130">
        <f t="shared" si="43"/>
        <v>0</v>
      </c>
      <c r="F130">
        <f t="shared" si="43"/>
        <v>0</v>
      </c>
      <c r="G130" s="18">
        <f t="shared" si="43"/>
        <v>0</v>
      </c>
      <c r="H130">
        <f t="shared" si="43"/>
        <v>1</v>
      </c>
      <c r="I130" s="23">
        <f t="shared" si="43"/>
        <v>6000</v>
      </c>
      <c r="J130">
        <f t="shared" si="43"/>
        <v>0</v>
      </c>
      <c r="K130">
        <f t="shared" si="43"/>
        <v>0</v>
      </c>
      <c r="L130">
        <f t="shared" si="43"/>
        <v>0</v>
      </c>
      <c r="M130">
        <f t="shared" si="43"/>
        <v>0</v>
      </c>
      <c r="N130" s="10"/>
      <c r="O130" s="10"/>
      <c r="Q130" s="26"/>
    </row>
    <row r="131" outlineLevel="2" spans="1:17">
      <c r="A131" s="6" t="s">
        <v>282</v>
      </c>
      <c r="F131">
        <v>1</v>
      </c>
      <c r="G131" s="21">
        <v>36900</v>
      </c>
      <c r="N131" s="7" t="s">
        <v>183</v>
      </c>
      <c r="O131" s="7" t="s">
        <v>283</v>
      </c>
      <c r="P131" t="s">
        <v>284</v>
      </c>
      <c r="Q131" s="26"/>
    </row>
    <row r="132" outlineLevel="2" spans="1:17">
      <c r="A132" s="6" t="s">
        <v>282</v>
      </c>
      <c r="F132">
        <v>1</v>
      </c>
      <c r="G132" s="21">
        <v>11200</v>
      </c>
      <c r="N132" s="7" t="s">
        <v>183</v>
      </c>
      <c r="O132" s="7" t="s">
        <v>285</v>
      </c>
      <c r="P132" t="s">
        <v>286</v>
      </c>
      <c r="Q132" s="26"/>
    </row>
    <row r="133" outlineLevel="2" spans="1:17">
      <c r="A133" s="6" t="s">
        <v>282</v>
      </c>
      <c r="F133">
        <v>1</v>
      </c>
      <c r="G133" s="21">
        <v>4000</v>
      </c>
      <c r="N133" s="7" t="s">
        <v>183</v>
      </c>
      <c r="O133" s="7" t="s">
        <v>287</v>
      </c>
      <c r="P133" t="s">
        <v>288</v>
      </c>
      <c r="Q133" s="26"/>
    </row>
    <row r="134" outlineLevel="2" spans="1:17">
      <c r="A134" s="6" t="s">
        <v>282</v>
      </c>
      <c r="F134">
        <v>1</v>
      </c>
      <c r="G134" s="21">
        <v>4800</v>
      </c>
      <c r="N134" s="7" t="s">
        <v>183</v>
      </c>
      <c r="O134" s="7" t="s">
        <v>289</v>
      </c>
      <c r="P134" t="s">
        <v>290</v>
      </c>
      <c r="Q134" s="26"/>
    </row>
    <row r="135" outlineLevel="2" spans="1:17">
      <c r="A135" s="6" t="s">
        <v>282</v>
      </c>
      <c r="F135">
        <v>1</v>
      </c>
      <c r="G135" s="21">
        <v>4000</v>
      </c>
      <c r="N135" s="7" t="s">
        <v>183</v>
      </c>
      <c r="O135" s="7" t="s">
        <v>291</v>
      </c>
      <c r="P135" t="s">
        <v>292</v>
      </c>
      <c r="Q135" s="26"/>
    </row>
    <row r="136" outlineLevel="2" spans="1:17">
      <c r="A136" s="6" t="s">
        <v>282</v>
      </c>
      <c r="F136">
        <v>1</v>
      </c>
      <c r="G136" s="21">
        <v>4000</v>
      </c>
      <c r="N136" s="7" t="s">
        <v>183</v>
      </c>
      <c r="O136" s="7" t="s">
        <v>293</v>
      </c>
      <c r="P136" t="s">
        <v>294</v>
      </c>
      <c r="Q136" s="26"/>
    </row>
    <row r="137" outlineLevel="2" spans="1:17">
      <c r="A137" s="6" t="s">
        <v>282</v>
      </c>
      <c r="F137">
        <v>1</v>
      </c>
      <c r="G137" s="21">
        <v>4000</v>
      </c>
      <c r="N137" s="7" t="s">
        <v>183</v>
      </c>
      <c r="O137" s="7" t="s">
        <v>295</v>
      </c>
      <c r="P137" t="s">
        <v>296</v>
      </c>
      <c r="Q137" s="26"/>
    </row>
    <row r="138" outlineLevel="2" spans="1:17">
      <c r="A138" s="6" t="s">
        <v>282</v>
      </c>
      <c r="F138">
        <v>1</v>
      </c>
      <c r="G138" s="21">
        <v>4000</v>
      </c>
      <c r="N138" s="7" t="s">
        <v>183</v>
      </c>
      <c r="O138" s="7" t="s">
        <v>297</v>
      </c>
      <c r="P138" t="s">
        <v>298</v>
      </c>
      <c r="Q138" s="26"/>
    </row>
    <row r="139" outlineLevel="1" spans="1:17">
      <c r="A139" s="14" t="s">
        <v>602</v>
      </c>
      <c r="D139">
        <f t="shared" ref="D139:M139" si="44">SUBTOTAL(9,D131:D138)</f>
        <v>0</v>
      </c>
      <c r="E139">
        <f t="shared" si="44"/>
        <v>0</v>
      </c>
      <c r="F139">
        <f t="shared" si="44"/>
        <v>8</v>
      </c>
      <c r="G139" s="21">
        <f t="shared" si="44"/>
        <v>72900</v>
      </c>
      <c r="H139">
        <f t="shared" si="44"/>
        <v>0</v>
      </c>
      <c r="I139">
        <f t="shared" si="44"/>
        <v>0</v>
      </c>
      <c r="J139">
        <f t="shared" si="44"/>
        <v>0</v>
      </c>
      <c r="K139">
        <f t="shared" si="44"/>
        <v>0</v>
      </c>
      <c r="L139">
        <f t="shared" si="44"/>
        <v>0</v>
      </c>
      <c r="M139">
        <f t="shared" si="44"/>
        <v>0</v>
      </c>
      <c r="N139" s="7"/>
      <c r="O139" s="7"/>
      <c r="Q139" s="26"/>
    </row>
    <row r="140" outlineLevel="2" spans="1:17">
      <c r="A140" s="5" t="s">
        <v>48</v>
      </c>
      <c r="D140">
        <v>1</v>
      </c>
      <c r="E140" s="22">
        <v>106400</v>
      </c>
      <c r="G140" s="18"/>
      <c r="N140" s="4" t="s">
        <v>160</v>
      </c>
      <c r="O140" s="4" t="s">
        <v>163</v>
      </c>
      <c r="P140" s="25" t="s">
        <v>164</v>
      </c>
      <c r="Q140" s="26"/>
    </row>
    <row r="141" outlineLevel="1" spans="1:17">
      <c r="A141" s="28" t="s">
        <v>603</v>
      </c>
      <c r="D141">
        <f t="shared" ref="D141:M141" si="45">SUBTOTAL(9,D140:D140)</f>
        <v>1</v>
      </c>
      <c r="E141" s="22">
        <f t="shared" si="45"/>
        <v>106400</v>
      </c>
      <c r="F141">
        <f t="shared" si="45"/>
        <v>0</v>
      </c>
      <c r="G141" s="18">
        <f t="shared" si="45"/>
        <v>0</v>
      </c>
      <c r="H141">
        <f t="shared" si="45"/>
        <v>0</v>
      </c>
      <c r="I141">
        <f t="shared" si="45"/>
        <v>0</v>
      </c>
      <c r="J141">
        <f t="shared" si="45"/>
        <v>0</v>
      </c>
      <c r="K141">
        <f t="shared" si="45"/>
        <v>0</v>
      </c>
      <c r="L141">
        <f t="shared" si="45"/>
        <v>0</v>
      </c>
      <c r="M141">
        <f t="shared" si="45"/>
        <v>0</v>
      </c>
      <c r="N141" s="4"/>
      <c r="O141" s="4"/>
      <c r="P141" s="25"/>
      <c r="Q141" s="26"/>
    </row>
    <row r="142" outlineLevel="2" spans="1:17">
      <c r="A142" s="8" t="s">
        <v>98</v>
      </c>
      <c r="F142">
        <v>1</v>
      </c>
      <c r="G142" s="21">
        <v>10000</v>
      </c>
      <c r="N142" s="7" t="s">
        <v>197</v>
      </c>
      <c r="O142" s="7" t="s">
        <v>407</v>
      </c>
      <c r="P142" t="s">
        <v>408</v>
      </c>
      <c r="Q142" s="26"/>
    </row>
    <row r="143" outlineLevel="2" spans="1:17">
      <c r="A143" s="11" t="s">
        <v>534</v>
      </c>
      <c r="G143" s="18"/>
      <c r="J143">
        <v>1</v>
      </c>
      <c r="K143" s="24">
        <v>20000</v>
      </c>
      <c r="N143" s="12" t="s">
        <v>197</v>
      </c>
      <c r="O143" s="12" t="s">
        <v>535</v>
      </c>
      <c r="P143" t="s">
        <v>536</v>
      </c>
      <c r="Q143" s="26"/>
    </row>
    <row r="144" outlineLevel="1" spans="1:17">
      <c r="A144" s="17" t="s">
        <v>604</v>
      </c>
      <c r="D144">
        <f t="shared" ref="D144:M144" si="46">SUBTOTAL(9,D142:D143)</f>
        <v>0</v>
      </c>
      <c r="E144">
        <f t="shared" si="46"/>
        <v>0</v>
      </c>
      <c r="F144">
        <f t="shared" si="46"/>
        <v>1</v>
      </c>
      <c r="G144" s="18">
        <f t="shared" si="46"/>
        <v>10000</v>
      </c>
      <c r="H144">
        <f t="shared" si="46"/>
        <v>0</v>
      </c>
      <c r="I144">
        <f t="shared" si="46"/>
        <v>0</v>
      </c>
      <c r="J144">
        <f t="shared" si="46"/>
        <v>1</v>
      </c>
      <c r="K144" s="24">
        <f t="shared" si="46"/>
        <v>20000</v>
      </c>
      <c r="L144">
        <f t="shared" si="46"/>
        <v>0</v>
      </c>
      <c r="M144">
        <f t="shared" si="46"/>
        <v>0</v>
      </c>
      <c r="N144" s="12"/>
      <c r="O144" s="12"/>
      <c r="Q144" s="26"/>
    </row>
    <row r="145" outlineLevel="2" spans="1:17">
      <c r="A145" s="6" t="s">
        <v>389</v>
      </c>
      <c r="F145">
        <v>1</v>
      </c>
      <c r="G145" s="21">
        <v>18700</v>
      </c>
      <c r="N145" s="7" t="s">
        <v>187</v>
      </c>
      <c r="O145" s="7" t="s">
        <v>390</v>
      </c>
      <c r="P145" t="s">
        <v>391</v>
      </c>
      <c r="Q145" s="26"/>
    </row>
    <row r="146" outlineLevel="2" spans="1:17">
      <c r="A146" s="6" t="s">
        <v>389</v>
      </c>
      <c r="F146">
        <v>1</v>
      </c>
      <c r="G146" s="21">
        <v>18700</v>
      </c>
      <c r="N146" s="7" t="s">
        <v>187</v>
      </c>
      <c r="O146" s="7" t="s">
        <v>392</v>
      </c>
      <c r="P146" t="s">
        <v>393</v>
      </c>
      <c r="Q146" s="26"/>
    </row>
    <row r="147" outlineLevel="1" spans="1:17">
      <c r="A147" s="14" t="s">
        <v>605</v>
      </c>
      <c r="D147">
        <f t="shared" ref="D147:M147" si="47">SUBTOTAL(9,D145:D146)</f>
        <v>0</v>
      </c>
      <c r="E147">
        <f t="shared" si="47"/>
        <v>0</v>
      </c>
      <c r="F147">
        <f t="shared" si="47"/>
        <v>2</v>
      </c>
      <c r="G147" s="21">
        <f t="shared" si="47"/>
        <v>37400</v>
      </c>
      <c r="H147">
        <f t="shared" si="47"/>
        <v>0</v>
      </c>
      <c r="I147">
        <f t="shared" si="47"/>
        <v>0</v>
      </c>
      <c r="J147">
        <f t="shared" si="47"/>
        <v>0</v>
      </c>
      <c r="K147">
        <f t="shared" si="47"/>
        <v>0</v>
      </c>
      <c r="L147">
        <f t="shared" si="47"/>
        <v>0</v>
      </c>
      <c r="M147">
        <f t="shared" si="47"/>
        <v>0</v>
      </c>
      <c r="N147" s="7"/>
      <c r="O147" s="7"/>
      <c r="Q147" s="26"/>
    </row>
    <row r="148" outlineLevel="2" spans="1:17">
      <c r="A148" s="11" t="s">
        <v>514</v>
      </c>
      <c r="G148" s="18"/>
      <c r="J148">
        <v>1</v>
      </c>
      <c r="K148" s="24">
        <v>3200</v>
      </c>
      <c r="N148" s="12" t="s">
        <v>179</v>
      </c>
      <c r="O148" s="12" t="s">
        <v>515</v>
      </c>
      <c r="P148" t="s">
        <v>516</v>
      </c>
      <c r="Q148" s="26"/>
    </row>
    <row r="149" outlineLevel="2" spans="1:17">
      <c r="A149" s="11" t="s">
        <v>514</v>
      </c>
      <c r="G149" s="18"/>
      <c r="J149">
        <v>1</v>
      </c>
      <c r="K149" s="24">
        <v>2600</v>
      </c>
      <c r="N149" s="12" t="s">
        <v>179</v>
      </c>
      <c r="O149" s="12" t="s">
        <v>517</v>
      </c>
      <c r="P149" t="s">
        <v>518</v>
      </c>
      <c r="Q149" s="26"/>
    </row>
    <row r="150" outlineLevel="2" spans="1:17">
      <c r="A150" s="11" t="s">
        <v>514</v>
      </c>
      <c r="G150" s="18"/>
      <c r="J150">
        <v>1</v>
      </c>
      <c r="K150" s="24">
        <v>3200</v>
      </c>
      <c r="N150" s="12" t="s">
        <v>179</v>
      </c>
      <c r="O150" s="12" t="s">
        <v>519</v>
      </c>
      <c r="P150" t="s">
        <v>520</v>
      </c>
      <c r="Q150" s="26"/>
    </row>
    <row r="151" outlineLevel="1" spans="1:17">
      <c r="A151" s="17" t="s">
        <v>606</v>
      </c>
      <c r="D151">
        <f t="shared" ref="D151:M151" si="48">SUBTOTAL(9,D148:D150)</f>
        <v>0</v>
      </c>
      <c r="E151">
        <f t="shared" si="48"/>
        <v>0</v>
      </c>
      <c r="F151">
        <f t="shared" si="48"/>
        <v>0</v>
      </c>
      <c r="G151" s="18">
        <f t="shared" si="48"/>
        <v>0</v>
      </c>
      <c r="H151">
        <f t="shared" si="48"/>
        <v>0</v>
      </c>
      <c r="I151">
        <f t="shared" si="48"/>
        <v>0</v>
      </c>
      <c r="J151">
        <f t="shared" si="48"/>
        <v>3</v>
      </c>
      <c r="K151" s="24">
        <f t="shared" si="48"/>
        <v>9000</v>
      </c>
      <c r="L151">
        <f t="shared" si="48"/>
        <v>0</v>
      </c>
      <c r="M151">
        <f t="shared" si="48"/>
        <v>0</v>
      </c>
      <c r="N151" s="12"/>
      <c r="O151" s="12"/>
      <c r="Q151" s="26"/>
    </row>
    <row r="152" outlineLevel="2" spans="1:17">
      <c r="A152" s="2" t="s">
        <v>178</v>
      </c>
      <c r="D152">
        <v>1</v>
      </c>
      <c r="E152" s="22">
        <v>53200</v>
      </c>
      <c r="G152" s="18"/>
      <c r="N152" s="4" t="s">
        <v>179</v>
      </c>
      <c r="O152" s="4" t="s">
        <v>180</v>
      </c>
      <c r="P152" s="25" t="s">
        <v>181</v>
      </c>
      <c r="Q152" s="26"/>
    </row>
    <row r="153" outlineLevel="1" spans="1:17">
      <c r="A153" s="16" t="s">
        <v>607</v>
      </c>
      <c r="D153">
        <f t="shared" ref="D153:M153" si="49">SUBTOTAL(9,D152:D152)</f>
        <v>1</v>
      </c>
      <c r="E153" s="22">
        <f t="shared" si="49"/>
        <v>53200</v>
      </c>
      <c r="F153">
        <f t="shared" si="49"/>
        <v>0</v>
      </c>
      <c r="G153" s="18">
        <f t="shared" si="49"/>
        <v>0</v>
      </c>
      <c r="H153">
        <f t="shared" si="49"/>
        <v>0</v>
      </c>
      <c r="I153">
        <f t="shared" si="49"/>
        <v>0</v>
      </c>
      <c r="J153">
        <f t="shared" si="49"/>
        <v>0</v>
      </c>
      <c r="K153">
        <f t="shared" si="49"/>
        <v>0</v>
      </c>
      <c r="L153">
        <f t="shared" si="49"/>
        <v>0</v>
      </c>
      <c r="M153">
        <f t="shared" si="49"/>
        <v>0</v>
      </c>
      <c r="N153" s="4"/>
      <c r="O153" s="4"/>
      <c r="P153" s="25"/>
      <c r="Q153" s="26"/>
    </row>
    <row r="154" outlineLevel="2" spans="1:17">
      <c r="A154" s="2" t="s">
        <v>196</v>
      </c>
      <c r="D154">
        <v>1</v>
      </c>
      <c r="E154" s="22">
        <v>27300</v>
      </c>
      <c r="G154" s="18"/>
      <c r="N154" s="4" t="s">
        <v>197</v>
      </c>
      <c r="O154" s="4" t="s">
        <v>198</v>
      </c>
      <c r="P154" s="25" t="s">
        <v>199</v>
      </c>
      <c r="Q154" s="26"/>
    </row>
    <row r="155" outlineLevel="1" spans="1:17">
      <c r="A155" s="16" t="s">
        <v>608</v>
      </c>
      <c r="D155">
        <f t="shared" ref="D155:M155" si="50">SUBTOTAL(9,D154:D154)</f>
        <v>1</v>
      </c>
      <c r="E155" s="22">
        <f t="shared" si="50"/>
        <v>27300</v>
      </c>
      <c r="F155">
        <f t="shared" si="50"/>
        <v>0</v>
      </c>
      <c r="G155" s="18">
        <f t="shared" si="50"/>
        <v>0</v>
      </c>
      <c r="H155">
        <f t="shared" si="50"/>
        <v>0</v>
      </c>
      <c r="I155">
        <f t="shared" si="50"/>
        <v>0</v>
      </c>
      <c r="J155">
        <f t="shared" si="50"/>
        <v>0</v>
      </c>
      <c r="K155">
        <f t="shared" si="50"/>
        <v>0</v>
      </c>
      <c r="L155">
        <f t="shared" si="50"/>
        <v>0</v>
      </c>
      <c r="M155">
        <f t="shared" si="50"/>
        <v>0</v>
      </c>
      <c r="N155" s="4"/>
      <c r="O155" s="4"/>
      <c r="P155" s="25"/>
      <c r="Q155" s="26"/>
    </row>
    <row r="156" outlineLevel="2" spans="1:17">
      <c r="A156" s="2" t="s">
        <v>157</v>
      </c>
      <c r="D156">
        <v>1</v>
      </c>
      <c r="E156" s="22">
        <v>26600</v>
      </c>
      <c r="G156" s="18"/>
      <c r="N156" s="4" t="s">
        <v>151</v>
      </c>
      <c r="O156" s="4" t="s">
        <v>158</v>
      </c>
      <c r="P156" s="25" t="s">
        <v>159</v>
      </c>
      <c r="Q156" s="26"/>
    </row>
    <row r="157" outlineLevel="1" spans="1:17">
      <c r="A157" s="16" t="s">
        <v>609</v>
      </c>
      <c r="D157">
        <f t="shared" ref="D157:M157" si="51">SUBTOTAL(9,D156:D156)</f>
        <v>1</v>
      </c>
      <c r="E157" s="22">
        <f t="shared" si="51"/>
        <v>26600</v>
      </c>
      <c r="F157">
        <f t="shared" si="51"/>
        <v>0</v>
      </c>
      <c r="G157" s="18">
        <f t="shared" si="51"/>
        <v>0</v>
      </c>
      <c r="H157">
        <f t="shared" si="51"/>
        <v>0</v>
      </c>
      <c r="I157">
        <f t="shared" si="51"/>
        <v>0</v>
      </c>
      <c r="J157">
        <f t="shared" si="51"/>
        <v>0</v>
      </c>
      <c r="K157">
        <f t="shared" si="51"/>
        <v>0</v>
      </c>
      <c r="L157">
        <f t="shared" si="51"/>
        <v>0</v>
      </c>
      <c r="M157">
        <f t="shared" si="51"/>
        <v>0</v>
      </c>
      <c r="N157" s="4"/>
      <c r="O157" s="4"/>
      <c r="P157" s="25"/>
      <c r="Q157" s="26"/>
    </row>
    <row r="158" outlineLevel="2" spans="1:17">
      <c r="A158" s="11" t="s">
        <v>493</v>
      </c>
      <c r="G158" s="18"/>
      <c r="J158">
        <v>1</v>
      </c>
      <c r="K158" s="24">
        <v>4700</v>
      </c>
      <c r="N158" s="12" t="s">
        <v>136</v>
      </c>
      <c r="O158" s="12" t="s">
        <v>494</v>
      </c>
      <c r="P158" t="s">
        <v>495</v>
      </c>
      <c r="Q158" s="26"/>
    </row>
    <row r="159" outlineLevel="2" spans="1:17">
      <c r="A159" s="11" t="s">
        <v>493</v>
      </c>
      <c r="G159" s="18"/>
      <c r="J159">
        <v>1</v>
      </c>
      <c r="K159" s="24">
        <v>8900</v>
      </c>
      <c r="N159" s="12" t="s">
        <v>136</v>
      </c>
      <c r="O159" s="12" t="s">
        <v>496</v>
      </c>
      <c r="P159" t="s">
        <v>497</v>
      </c>
      <c r="Q159" s="26"/>
    </row>
    <row r="160" outlineLevel="1" spans="1:17">
      <c r="A160" s="17" t="s">
        <v>610</v>
      </c>
      <c r="D160">
        <f t="shared" ref="D160:M160" si="52">SUBTOTAL(9,D158:D159)</f>
        <v>0</v>
      </c>
      <c r="E160">
        <f t="shared" si="52"/>
        <v>0</v>
      </c>
      <c r="F160">
        <f t="shared" si="52"/>
        <v>0</v>
      </c>
      <c r="G160" s="18">
        <f t="shared" si="52"/>
        <v>0</v>
      </c>
      <c r="H160">
        <f t="shared" si="52"/>
        <v>0</v>
      </c>
      <c r="I160">
        <f t="shared" si="52"/>
        <v>0</v>
      </c>
      <c r="J160">
        <f t="shared" si="52"/>
        <v>2</v>
      </c>
      <c r="K160" s="24">
        <f t="shared" si="52"/>
        <v>13600</v>
      </c>
      <c r="L160">
        <f t="shared" si="52"/>
        <v>0</v>
      </c>
      <c r="M160">
        <f t="shared" si="52"/>
        <v>0</v>
      </c>
      <c r="N160" s="12"/>
      <c r="O160" s="12"/>
      <c r="Q160" s="26"/>
    </row>
    <row r="161" outlineLevel="2" spans="1:17">
      <c r="A161" s="6" t="s">
        <v>263</v>
      </c>
      <c r="F161">
        <v>1</v>
      </c>
      <c r="G161" s="21">
        <v>8800</v>
      </c>
      <c r="N161" s="7" t="s">
        <v>151</v>
      </c>
      <c r="O161" s="7" t="s">
        <v>264</v>
      </c>
      <c r="P161" t="s">
        <v>265</v>
      </c>
      <c r="Q161" s="26"/>
    </row>
    <row r="162" outlineLevel="2" spans="1:17">
      <c r="A162" s="6" t="s">
        <v>263</v>
      </c>
      <c r="F162">
        <v>1</v>
      </c>
      <c r="G162" s="21">
        <v>5300</v>
      </c>
      <c r="N162" s="7" t="s">
        <v>151</v>
      </c>
      <c r="O162" s="7" t="s">
        <v>266</v>
      </c>
      <c r="P162" t="s">
        <v>267</v>
      </c>
      <c r="Q162" s="26"/>
    </row>
    <row r="163" outlineLevel="1" spans="1:17">
      <c r="A163" s="14" t="s">
        <v>611</v>
      </c>
      <c r="D163">
        <f t="shared" ref="D163:M163" si="53">SUBTOTAL(9,D161:D162)</f>
        <v>0</v>
      </c>
      <c r="E163">
        <f t="shared" si="53"/>
        <v>0</v>
      </c>
      <c r="F163">
        <f t="shared" si="53"/>
        <v>2</v>
      </c>
      <c r="G163" s="21">
        <f t="shared" si="53"/>
        <v>14100</v>
      </c>
      <c r="H163">
        <f t="shared" si="53"/>
        <v>0</v>
      </c>
      <c r="I163">
        <f t="shared" si="53"/>
        <v>0</v>
      </c>
      <c r="J163">
        <f t="shared" si="53"/>
        <v>0</v>
      </c>
      <c r="K163">
        <f t="shared" si="53"/>
        <v>0</v>
      </c>
      <c r="L163">
        <f t="shared" si="53"/>
        <v>0</v>
      </c>
      <c r="M163">
        <f t="shared" si="53"/>
        <v>0</v>
      </c>
      <c r="N163" s="7"/>
      <c r="O163" s="7"/>
      <c r="Q163" s="26"/>
    </row>
    <row r="164" outlineLevel="2" spans="1:17">
      <c r="A164" s="11" t="s">
        <v>544</v>
      </c>
      <c r="G164" s="18"/>
      <c r="J164">
        <v>1</v>
      </c>
      <c r="K164" s="24">
        <v>3700</v>
      </c>
      <c r="N164" s="12" t="s">
        <v>437</v>
      </c>
      <c r="O164" s="12" t="s">
        <v>545</v>
      </c>
      <c r="P164" t="s">
        <v>546</v>
      </c>
      <c r="Q164" s="26"/>
    </row>
    <row r="165" outlineLevel="2" spans="1:17">
      <c r="A165" s="11" t="s">
        <v>544</v>
      </c>
      <c r="G165" s="18"/>
      <c r="J165">
        <v>1</v>
      </c>
      <c r="K165" s="24">
        <v>3700</v>
      </c>
      <c r="N165" s="12" t="s">
        <v>437</v>
      </c>
      <c r="O165" s="12" t="s">
        <v>547</v>
      </c>
      <c r="P165" t="s">
        <v>548</v>
      </c>
      <c r="Q165" s="26"/>
    </row>
    <row r="166" outlineLevel="1" spans="1:17">
      <c r="A166" s="17" t="s">
        <v>612</v>
      </c>
      <c r="D166">
        <f t="shared" ref="D166:M166" si="54">SUBTOTAL(9,D164:D165)</f>
        <v>0</v>
      </c>
      <c r="E166">
        <f t="shared" si="54"/>
        <v>0</v>
      </c>
      <c r="F166">
        <f t="shared" si="54"/>
        <v>0</v>
      </c>
      <c r="G166" s="18">
        <f t="shared" si="54"/>
        <v>0</v>
      </c>
      <c r="H166">
        <f t="shared" si="54"/>
        <v>0</v>
      </c>
      <c r="I166">
        <f t="shared" si="54"/>
        <v>0</v>
      </c>
      <c r="J166">
        <f t="shared" si="54"/>
        <v>2</v>
      </c>
      <c r="K166" s="24">
        <f t="shared" si="54"/>
        <v>7400</v>
      </c>
      <c r="L166">
        <f t="shared" si="54"/>
        <v>0</v>
      </c>
      <c r="M166">
        <f t="shared" si="54"/>
        <v>0</v>
      </c>
      <c r="N166" s="12"/>
      <c r="O166" s="12"/>
      <c r="Q166" s="26"/>
    </row>
    <row r="167" outlineLevel="2" spans="1:17">
      <c r="A167" s="9" t="s">
        <v>471</v>
      </c>
      <c r="G167" s="18"/>
      <c r="H167">
        <v>1</v>
      </c>
      <c r="I167" s="23">
        <v>14500</v>
      </c>
      <c r="N167" s="10" t="s">
        <v>300</v>
      </c>
      <c r="O167" s="10" t="s">
        <v>472</v>
      </c>
      <c r="P167" t="s">
        <v>473</v>
      </c>
      <c r="Q167" s="26"/>
    </row>
    <row r="168" outlineLevel="2" spans="1:17">
      <c r="A168" s="9" t="s">
        <v>471</v>
      </c>
      <c r="G168" s="18"/>
      <c r="H168">
        <v>1</v>
      </c>
      <c r="I168" s="23">
        <v>14500</v>
      </c>
      <c r="N168" s="10" t="s">
        <v>300</v>
      </c>
      <c r="O168" s="10" t="s">
        <v>474</v>
      </c>
      <c r="P168" t="s">
        <v>475</v>
      </c>
      <c r="Q168" s="26"/>
    </row>
    <row r="169" outlineLevel="2" spans="1:17">
      <c r="A169" s="9" t="s">
        <v>471</v>
      </c>
      <c r="G169" s="18"/>
      <c r="H169">
        <v>1</v>
      </c>
      <c r="I169" s="23">
        <v>14600</v>
      </c>
      <c r="N169" s="10" t="s">
        <v>300</v>
      </c>
      <c r="O169" s="10" t="s">
        <v>476</v>
      </c>
      <c r="P169" t="s">
        <v>477</v>
      </c>
      <c r="Q169" s="26"/>
    </row>
    <row r="170" outlineLevel="2" spans="1:17">
      <c r="A170" s="9" t="s">
        <v>471</v>
      </c>
      <c r="G170" s="18"/>
      <c r="H170">
        <v>1</v>
      </c>
      <c r="I170" s="23">
        <v>14600</v>
      </c>
      <c r="N170" s="10" t="s">
        <v>300</v>
      </c>
      <c r="O170" s="10" t="s">
        <v>478</v>
      </c>
      <c r="P170" t="s">
        <v>479</v>
      </c>
      <c r="Q170" s="26"/>
    </row>
    <row r="171" outlineLevel="2" spans="1:17">
      <c r="A171" s="9" t="s">
        <v>471</v>
      </c>
      <c r="G171" s="18"/>
      <c r="H171">
        <v>1</v>
      </c>
      <c r="I171" s="23">
        <v>13600</v>
      </c>
      <c r="N171" s="10" t="s">
        <v>300</v>
      </c>
      <c r="O171" s="10" t="s">
        <v>480</v>
      </c>
      <c r="P171" t="s">
        <v>481</v>
      </c>
      <c r="Q171" s="26"/>
    </row>
    <row r="172" outlineLevel="2" spans="1:17">
      <c r="A172" s="9" t="s">
        <v>471</v>
      </c>
      <c r="G172" s="18"/>
      <c r="H172">
        <v>1</v>
      </c>
      <c r="I172" s="23">
        <v>9100</v>
      </c>
      <c r="N172" s="10" t="s">
        <v>300</v>
      </c>
      <c r="O172" s="10" t="s">
        <v>482</v>
      </c>
      <c r="P172" t="s">
        <v>483</v>
      </c>
      <c r="Q172" s="26"/>
    </row>
    <row r="173" outlineLevel="1" spans="1:17">
      <c r="A173" s="15" t="s">
        <v>613</v>
      </c>
      <c r="D173">
        <f t="shared" ref="D173:M173" si="55">SUBTOTAL(9,D167:D172)</f>
        <v>0</v>
      </c>
      <c r="E173">
        <f t="shared" si="55"/>
        <v>0</v>
      </c>
      <c r="F173">
        <f t="shared" si="55"/>
        <v>0</v>
      </c>
      <c r="G173" s="18">
        <f t="shared" si="55"/>
        <v>0</v>
      </c>
      <c r="H173">
        <f t="shared" si="55"/>
        <v>6</v>
      </c>
      <c r="I173" s="23">
        <f t="shared" si="55"/>
        <v>80900</v>
      </c>
      <c r="J173">
        <f t="shared" si="55"/>
        <v>0</v>
      </c>
      <c r="K173">
        <f t="shared" si="55"/>
        <v>0</v>
      </c>
      <c r="L173">
        <f t="shared" si="55"/>
        <v>0</v>
      </c>
      <c r="M173">
        <f t="shared" si="55"/>
        <v>0</v>
      </c>
      <c r="N173" s="10"/>
      <c r="O173" s="10"/>
      <c r="Q173" s="26"/>
    </row>
    <row r="174" outlineLevel="2" spans="1:17">
      <c r="A174" s="6" t="s">
        <v>254</v>
      </c>
      <c r="F174">
        <v>1</v>
      </c>
      <c r="G174" s="21">
        <v>3200</v>
      </c>
      <c r="N174" s="7" t="s">
        <v>136</v>
      </c>
      <c r="O174" s="7" t="s">
        <v>255</v>
      </c>
      <c r="P174" t="s">
        <v>256</v>
      </c>
      <c r="Q174" s="26"/>
    </row>
    <row r="175" outlineLevel="2" spans="1:17">
      <c r="A175" s="6" t="s">
        <v>254</v>
      </c>
      <c r="F175">
        <v>1</v>
      </c>
      <c r="G175" s="21">
        <v>3200</v>
      </c>
      <c r="N175" s="7" t="s">
        <v>136</v>
      </c>
      <c r="O175" s="7" t="s">
        <v>257</v>
      </c>
      <c r="P175" t="s">
        <v>258</v>
      </c>
      <c r="Q175" s="26"/>
    </row>
    <row r="176" outlineLevel="2" spans="1:17">
      <c r="A176" s="6" t="s">
        <v>254</v>
      </c>
      <c r="F176">
        <v>1</v>
      </c>
      <c r="G176" s="21">
        <v>3200</v>
      </c>
      <c r="N176" s="7" t="s">
        <v>136</v>
      </c>
      <c r="O176" s="7" t="s">
        <v>259</v>
      </c>
      <c r="P176" t="s">
        <v>260</v>
      </c>
      <c r="Q176" s="26"/>
    </row>
    <row r="177" outlineLevel="2" spans="1:17">
      <c r="A177" s="6" t="s">
        <v>254</v>
      </c>
      <c r="F177">
        <v>1</v>
      </c>
      <c r="G177" s="21">
        <v>3200</v>
      </c>
      <c r="N177" s="7" t="s">
        <v>136</v>
      </c>
      <c r="O177" s="7" t="s">
        <v>261</v>
      </c>
      <c r="P177" t="s">
        <v>262</v>
      </c>
      <c r="Q177" s="26"/>
    </row>
    <row r="178" outlineLevel="2" spans="1:17">
      <c r="A178" s="13" t="s">
        <v>33</v>
      </c>
      <c r="G178" s="18"/>
      <c r="J178">
        <v>1</v>
      </c>
      <c r="K178" s="24">
        <v>7500</v>
      </c>
      <c r="N178" s="12" t="s">
        <v>136</v>
      </c>
      <c r="O178" s="12" t="s">
        <v>501</v>
      </c>
      <c r="P178" t="s">
        <v>502</v>
      </c>
      <c r="Q178" s="26"/>
    </row>
    <row r="179" outlineLevel="2" spans="1:17">
      <c r="A179" s="11" t="s">
        <v>254</v>
      </c>
      <c r="G179" s="18"/>
      <c r="J179">
        <v>1</v>
      </c>
      <c r="K179" s="24">
        <v>4000</v>
      </c>
      <c r="N179" s="12" t="s">
        <v>136</v>
      </c>
      <c r="O179" s="12" t="s">
        <v>503</v>
      </c>
      <c r="P179" t="s">
        <v>504</v>
      </c>
      <c r="Q179" s="26"/>
    </row>
    <row r="180" outlineLevel="2" spans="1:17">
      <c r="A180" s="11" t="s">
        <v>254</v>
      </c>
      <c r="G180" s="18"/>
      <c r="J180">
        <v>1</v>
      </c>
      <c r="K180" s="24">
        <v>4000</v>
      </c>
      <c r="N180" s="12" t="s">
        <v>136</v>
      </c>
      <c r="O180" s="12" t="s">
        <v>505</v>
      </c>
      <c r="P180" t="s">
        <v>506</v>
      </c>
      <c r="Q180" s="26"/>
    </row>
    <row r="181" outlineLevel="1" spans="1:17">
      <c r="A181" s="17" t="s">
        <v>614</v>
      </c>
      <c r="D181">
        <f t="shared" ref="D181:M181" si="56">SUBTOTAL(9,D174:D180)</f>
        <v>0</v>
      </c>
      <c r="E181">
        <f t="shared" si="56"/>
        <v>0</v>
      </c>
      <c r="F181">
        <f t="shared" si="56"/>
        <v>4</v>
      </c>
      <c r="G181" s="18">
        <f t="shared" si="56"/>
        <v>12800</v>
      </c>
      <c r="H181">
        <f t="shared" si="56"/>
        <v>0</v>
      </c>
      <c r="I181">
        <f t="shared" si="56"/>
        <v>0</v>
      </c>
      <c r="J181">
        <f t="shared" si="56"/>
        <v>3</v>
      </c>
      <c r="K181" s="24">
        <f t="shared" si="56"/>
        <v>15500</v>
      </c>
      <c r="L181">
        <f t="shared" si="56"/>
        <v>0</v>
      </c>
      <c r="M181">
        <f t="shared" si="56"/>
        <v>0</v>
      </c>
      <c r="N181" s="12"/>
      <c r="O181" s="12"/>
      <c r="Q181" s="26"/>
    </row>
    <row r="182" outlineLevel="2" spans="1:17">
      <c r="A182" s="6" t="s">
        <v>299</v>
      </c>
      <c r="F182">
        <v>1</v>
      </c>
      <c r="G182" s="21">
        <v>32400</v>
      </c>
      <c r="N182" s="7" t="s">
        <v>300</v>
      </c>
      <c r="O182" s="7" t="s">
        <v>301</v>
      </c>
      <c r="P182" t="s">
        <v>302</v>
      </c>
      <c r="Q182" s="26"/>
    </row>
    <row r="183" outlineLevel="2" spans="1:17">
      <c r="A183" s="6" t="s">
        <v>299</v>
      </c>
      <c r="F183">
        <v>1</v>
      </c>
      <c r="G183" s="21">
        <v>42000</v>
      </c>
      <c r="N183" s="7" t="s">
        <v>300</v>
      </c>
      <c r="O183" s="7" t="s">
        <v>303</v>
      </c>
      <c r="P183" t="s">
        <v>304</v>
      </c>
      <c r="Q183" s="26"/>
    </row>
    <row r="184" outlineLevel="1" spans="1:17">
      <c r="A184" s="14" t="s">
        <v>615</v>
      </c>
      <c r="D184">
        <f t="shared" ref="D184:M184" si="57">SUBTOTAL(9,D182:D183)</f>
        <v>0</v>
      </c>
      <c r="E184">
        <f t="shared" si="57"/>
        <v>0</v>
      </c>
      <c r="F184">
        <f t="shared" si="57"/>
        <v>2</v>
      </c>
      <c r="G184" s="21">
        <f t="shared" si="57"/>
        <v>74400</v>
      </c>
      <c r="H184">
        <f t="shared" si="57"/>
        <v>0</v>
      </c>
      <c r="I184">
        <f t="shared" si="57"/>
        <v>0</v>
      </c>
      <c r="J184">
        <f t="shared" si="57"/>
        <v>0</v>
      </c>
      <c r="K184">
        <f t="shared" si="57"/>
        <v>0</v>
      </c>
      <c r="L184">
        <f t="shared" si="57"/>
        <v>0</v>
      </c>
      <c r="M184">
        <f t="shared" si="57"/>
        <v>0</v>
      </c>
      <c r="N184" s="7"/>
      <c r="O184" s="7"/>
      <c r="Q184" s="26"/>
    </row>
    <row r="185" outlineLevel="2" spans="1:17">
      <c r="A185" s="9" t="s">
        <v>440</v>
      </c>
      <c r="G185" s="18"/>
      <c r="H185">
        <v>1</v>
      </c>
      <c r="I185" s="23">
        <v>16300</v>
      </c>
      <c r="N185" s="10" t="s">
        <v>136</v>
      </c>
      <c r="O185" s="10" t="s">
        <v>441</v>
      </c>
      <c r="P185" t="s">
        <v>442</v>
      </c>
      <c r="Q185" s="26"/>
    </row>
    <row r="186" outlineLevel="1" spans="1:17">
      <c r="A186" s="15" t="s">
        <v>616</v>
      </c>
      <c r="D186">
        <f t="shared" ref="D186:M186" si="58">SUBTOTAL(9,D185:D185)</f>
        <v>0</v>
      </c>
      <c r="E186">
        <f t="shared" si="58"/>
        <v>0</v>
      </c>
      <c r="F186">
        <f t="shared" si="58"/>
        <v>0</v>
      </c>
      <c r="G186" s="18">
        <f t="shared" si="58"/>
        <v>0</v>
      </c>
      <c r="H186">
        <f t="shared" si="58"/>
        <v>1</v>
      </c>
      <c r="I186" s="23">
        <f t="shared" si="58"/>
        <v>16300</v>
      </c>
      <c r="J186">
        <f t="shared" si="58"/>
        <v>0</v>
      </c>
      <c r="K186">
        <f t="shared" si="58"/>
        <v>0</v>
      </c>
      <c r="L186">
        <f t="shared" si="58"/>
        <v>0</v>
      </c>
      <c r="M186">
        <f t="shared" si="58"/>
        <v>0</v>
      </c>
      <c r="N186" s="10"/>
      <c r="O186" s="10"/>
      <c r="Q186" s="26"/>
    </row>
    <row r="187" outlineLevel="2" spans="1:17">
      <c r="A187" s="11" t="s">
        <v>521</v>
      </c>
      <c r="G187" s="18"/>
      <c r="J187">
        <v>1</v>
      </c>
      <c r="K187" s="24">
        <v>3500</v>
      </c>
      <c r="N187" s="12" t="s">
        <v>183</v>
      </c>
      <c r="O187" s="12" t="s">
        <v>522</v>
      </c>
      <c r="P187" t="s">
        <v>523</v>
      </c>
      <c r="Q187" s="26"/>
    </row>
    <row r="188" outlineLevel="2" spans="1:17">
      <c r="A188" s="11" t="s">
        <v>521</v>
      </c>
      <c r="G188" s="18"/>
      <c r="J188">
        <v>1</v>
      </c>
      <c r="K188" s="24">
        <v>3500</v>
      </c>
      <c r="N188" s="12" t="s">
        <v>183</v>
      </c>
      <c r="O188" s="12" t="s">
        <v>524</v>
      </c>
      <c r="P188" t="s">
        <v>525</v>
      </c>
      <c r="Q188" s="26"/>
    </row>
    <row r="189" outlineLevel="2" spans="1:17">
      <c r="A189" s="11" t="s">
        <v>521</v>
      </c>
      <c r="I189" s="18"/>
      <c r="J189">
        <v>1</v>
      </c>
      <c r="K189" s="24">
        <v>3500</v>
      </c>
      <c r="N189" s="12" t="s">
        <v>183</v>
      </c>
      <c r="O189" s="12" t="s">
        <v>526</v>
      </c>
      <c r="P189" t="s">
        <v>527</v>
      </c>
      <c r="Q189" s="30"/>
    </row>
    <row r="190" outlineLevel="1" spans="1:17">
      <c r="A190" s="17" t="s">
        <v>617</v>
      </c>
      <c r="D190">
        <f t="shared" ref="D190:M190" si="59">SUBTOTAL(9,D187:D189)</f>
        <v>0</v>
      </c>
      <c r="E190">
        <f t="shared" si="59"/>
        <v>0</v>
      </c>
      <c r="F190">
        <f t="shared" si="59"/>
        <v>0</v>
      </c>
      <c r="G190">
        <f t="shared" si="59"/>
        <v>0</v>
      </c>
      <c r="H190">
        <f t="shared" si="59"/>
        <v>0</v>
      </c>
      <c r="I190" s="18">
        <f t="shared" si="59"/>
        <v>0</v>
      </c>
      <c r="J190">
        <f t="shared" si="59"/>
        <v>3</v>
      </c>
      <c r="K190" s="24">
        <f t="shared" si="59"/>
        <v>10500</v>
      </c>
      <c r="L190">
        <f t="shared" si="59"/>
        <v>0</v>
      </c>
      <c r="M190">
        <f t="shared" si="59"/>
        <v>0</v>
      </c>
      <c r="N190" s="12"/>
      <c r="O190" s="12"/>
      <c r="Q190" s="30"/>
    </row>
    <row r="191" outlineLevel="2" spans="1:17">
      <c r="A191" s="6" t="s">
        <v>409</v>
      </c>
      <c r="F191">
        <v>1</v>
      </c>
      <c r="G191" s="19">
        <v>12500</v>
      </c>
      <c r="I191" s="18"/>
      <c r="N191" s="7" t="s">
        <v>410</v>
      </c>
      <c r="O191" s="7" t="s">
        <v>411</v>
      </c>
      <c r="P191" t="s">
        <v>412</v>
      </c>
      <c r="Q191" s="31"/>
    </row>
    <row r="192" outlineLevel="2" spans="1:17">
      <c r="A192" s="6" t="s">
        <v>409</v>
      </c>
      <c r="F192">
        <v>1</v>
      </c>
      <c r="G192" s="19">
        <v>12500</v>
      </c>
      <c r="I192" s="18"/>
      <c r="N192" s="7" t="s">
        <v>410</v>
      </c>
      <c r="O192" s="7" t="s">
        <v>413</v>
      </c>
      <c r="P192" t="s">
        <v>414</v>
      </c>
      <c r="Q192" s="30"/>
    </row>
    <row r="193" outlineLevel="1" spans="1:17">
      <c r="A193" s="14" t="s">
        <v>618</v>
      </c>
      <c r="D193">
        <f t="shared" ref="D193:M193" si="60">SUBTOTAL(9,D191:D192)</f>
        <v>0</v>
      </c>
      <c r="E193">
        <f t="shared" si="60"/>
        <v>0</v>
      </c>
      <c r="F193">
        <f t="shared" si="60"/>
        <v>2</v>
      </c>
      <c r="G193" s="19">
        <f t="shared" si="60"/>
        <v>25000</v>
      </c>
      <c r="H193">
        <f t="shared" si="60"/>
        <v>0</v>
      </c>
      <c r="I193" s="18">
        <f t="shared" si="60"/>
        <v>0</v>
      </c>
      <c r="J193">
        <f t="shared" si="60"/>
        <v>0</v>
      </c>
      <c r="K193">
        <f t="shared" si="60"/>
        <v>0</v>
      </c>
      <c r="L193">
        <f t="shared" si="60"/>
        <v>0</v>
      </c>
      <c r="M193">
        <f t="shared" si="60"/>
        <v>0</v>
      </c>
      <c r="N193" s="7"/>
      <c r="O193" s="7"/>
      <c r="Q193" s="30"/>
    </row>
    <row r="194" outlineLevel="2" spans="1:17">
      <c r="A194" s="2" t="s">
        <v>186</v>
      </c>
      <c r="D194">
        <v>1</v>
      </c>
      <c r="E194" s="22">
        <v>12400</v>
      </c>
      <c r="I194" s="18"/>
      <c r="N194" s="4" t="s">
        <v>187</v>
      </c>
      <c r="O194" s="4" t="s">
        <v>188</v>
      </c>
      <c r="P194" s="25" t="s">
        <v>189</v>
      </c>
      <c r="Q194" s="31"/>
    </row>
    <row r="195" outlineLevel="1" spans="1:17">
      <c r="A195" s="16" t="s">
        <v>619</v>
      </c>
      <c r="D195">
        <f t="shared" ref="D195:M195" si="61">SUBTOTAL(9,D194:D194)</f>
        <v>1</v>
      </c>
      <c r="E195" s="22">
        <f t="shared" si="61"/>
        <v>12400</v>
      </c>
      <c r="F195">
        <f t="shared" si="61"/>
        <v>0</v>
      </c>
      <c r="G195">
        <f t="shared" si="61"/>
        <v>0</v>
      </c>
      <c r="H195">
        <f t="shared" si="61"/>
        <v>0</v>
      </c>
      <c r="I195" s="18">
        <f t="shared" si="61"/>
        <v>0</v>
      </c>
      <c r="J195">
        <f t="shared" si="61"/>
        <v>0</v>
      </c>
      <c r="K195">
        <f t="shared" si="61"/>
        <v>0</v>
      </c>
      <c r="L195">
        <f t="shared" si="61"/>
        <v>0</v>
      </c>
      <c r="M195">
        <f t="shared" si="61"/>
        <v>0</v>
      </c>
      <c r="N195" s="4"/>
      <c r="O195" s="4"/>
      <c r="P195" s="25"/>
      <c r="Q195" s="31"/>
    </row>
    <row r="196" outlineLevel="2" spans="1:17">
      <c r="A196" s="6" t="s">
        <v>423</v>
      </c>
      <c r="F196">
        <v>1</v>
      </c>
      <c r="G196" s="19">
        <v>25000</v>
      </c>
      <c r="I196" s="18"/>
      <c r="N196" s="7" t="s">
        <v>410</v>
      </c>
      <c r="O196" s="7" t="s">
        <v>424</v>
      </c>
      <c r="P196" t="s">
        <v>425</v>
      </c>
      <c r="Q196" s="30"/>
    </row>
    <row r="197" outlineLevel="1" spans="1:17">
      <c r="A197" s="14" t="s">
        <v>620</v>
      </c>
      <c r="D197">
        <f t="shared" ref="D197:M197" si="62">SUBTOTAL(9,D196:D196)</f>
        <v>0</v>
      </c>
      <c r="E197">
        <f t="shared" si="62"/>
        <v>0</v>
      </c>
      <c r="F197">
        <f t="shared" si="62"/>
        <v>1</v>
      </c>
      <c r="G197" s="19">
        <f t="shared" si="62"/>
        <v>25000</v>
      </c>
      <c r="H197">
        <f t="shared" si="62"/>
        <v>0</v>
      </c>
      <c r="I197" s="18">
        <f t="shared" si="62"/>
        <v>0</v>
      </c>
      <c r="J197">
        <f t="shared" si="62"/>
        <v>0</v>
      </c>
      <c r="K197">
        <f t="shared" si="62"/>
        <v>0</v>
      </c>
      <c r="L197">
        <f t="shared" si="62"/>
        <v>0</v>
      </c>
      <c r="M197">
        <f t="shared" si="62"/>
        <v>0</v>
      </c>
      <c r="N197" s="7"/>
      <c r="O197" s="7"/>
      <c r="Q197" s="30"/>
    </row>
    <row r="198" outlineLevel="2" spans="1:17">
      <c r="A198" s="6" t="s">
        <v>305</v>
      </c>
      <c r="F198">
        <v>1</v>
      </c>
      <c r="G198" s="19">
        <v>26100</v>
      </c>
      <c r="I198" s="18"/>
      <c r="N198" s="7" t="s">
        <v>300</v>
      </c>
      <c r="O198" s="7" t="s">
        <v>306</v>
      </c>
      <c r="P198" t="s">
        <v>307</v>
      </c>
      <c r="Q198" s="31"/>
    </row>
    <row r="199" outlineLevel="1" spans="1:17">
      <c r="A199" s="14" t="s">
        <v>621</v>
      </c>
      <c r="D199">
        <f t="shared" ref="D199:M199" si="63">SUBTOTAL(9,D198:D198)</f>
        <v>0</v>
      </c>
      <c r="E199">
        <f t="shared" si="63"/>
        <v>0</v>
      </c>
      <c r="F199">
        <f t="shared" si="63"/>
        <v>1</v>
      </c>
      <c r="G199" s="19">
        <f t="shared" si="63"/>
        <v>26100</v>
      </c>
      <c r="H199">
        <f t="shared" si="63"/>
        <v>0</v>
      </c>
      <c r="I199" s="18">
        <f t="shared" si="63"/>
        <v>0</v>
      </c>
      <c r="J199">
        <f t="shared" si="63"/>
        <v>0</v>
      </c>
      <c r="K199">
        <f t="shared" si="63"/>
        <v>0</v>
      </c>
      <c r="L199">
        <f t="shared" si="63"/>
        <v>0</v>
      </c>
      <c r="M199">
        <f t="shared" si="63"/>
        <v>0</v>
      </c>
      <c r="N199" s="7"/>
      <c r="O199" s="7"/>
      <c r="Q199" s="31"/>
    </row>
    <row r="200" outlineLevel="2" spans="1:17">
      <c r="A200" s="11" t="s">
        <v>490</v>
      </c>
      <c r="I200" s="18"/>
      <c r="J200">
        <v>1</v>
      </c>
      <c r="K200" s="24">
        <v>9000</v>
      </c>
      <c r="N200" s="12" t="s">
        <v>136</v>
      </c>
      <c r="O200" s="12" t="s">
        <v>491</v>
      </c>
      <c r="P200" t="s">
        <v>492</v>
      </c>
      <c r="Q200" s="30"/>
    </row>
    <row r="201" outlineLevel="1" spans="1:17">
      <c r="A201" s="17" t="s">
        <v>622</v>
      </c>
      <c r="D201">
        <f t="shared" ref="D201:M201" si="64">SUBTOTAL(9,D200:D200)</f>
        <v>0</v>
      </c>
      <c r="E201">
        <f t="shared" si="64"/>
        <v>0</v>
      </c>
      <c r="F201">
        <f t="shared" si="64"/>
        <v>0</v>
      </c>
      <c r="G201">
        <f t="shared" si="64"/>
        <v>0</v>
      </c>
      <c r="H201">
        <f t="shared" si="64"/>
        <v>0</v>
      </c>
      <c r="I201" s="18">
        <f t="shared" si="64"/>
        <v>0</v>
      </c>
      <c r="J201">
        <f t="shared" si="64"/>
        <v>1</v>
      </c>
      <c r="K201" s="24">
        <f t="shared" si="64"/>
        <v>9000</v>
      </c>
      <c r="L201">
        <f t="shared" si="64"/>
        <v>0</v>
      </c>
      <c r="M201">
        <f t="shared" si="64"/>
        <v>0</v>
      </c>
      <c r="N201" s="12"/>
      <c r="O201" s="12"/>
      <c r="Q201" s="30"/>
    </row>
    <row r="202" outlineLevel="2" spans="1:17">
      <c r="A202" s="2" t="s">
        <v>169</v>
      </c>
      <c r="D202">
        <v>1</v>
      </c>
      <c r="E202" s="22">
        <v>106400</v>
      </c>
      <c r="I202" s="18"/>
      <c r="N202" s="4" t="s">
        <v>166</v>
      </c>
      <c r="O202" s="4" t="s">
        <v>170</v>
      </c>
      <c r="P202" s="25" t="s">
        <v>171</v>
      </c>
      <c r="Q202" s="31"/>
    </row>
    <row r="203" outlineLevel="1" spans="1:17">
      <c r="A203" s="16" t="s">
        <v>623</v>
      </c>
      <c r="D203">
        <f t="shared" ref="D203:M203" si="65">SUBTOTAL(9,D202:D202)</f>
        <v>1</v>
      </c>
      <c r="E203" s="22">
        <f t="shared" si="65"/>
        <v>106400</v>
      </c>
      <c r="F203">
        <f t="shared" si="65"/>
        <v>0</v>
      </c>
      <c r="G203">
        <f t="shared" si="65"/>
        <v>0</v>
      </c>
      <c r="H203">
        <f t="shared" si="65"/>
        <v>0</v>
      </c>
      <c r="I203" s="18">
        <f t="shared" si="65"/>
        <v>0</v>
      </c>
      <c r="J203">
        <f t="shared" si="65"/>
        <v>0</v>
      </c>
      <c r="K203">
        <f t="shared" si="65"/>
        <v>0</v>
      </c>
      <c r="L203">
        <f t="shared" si="65"/>
        <v>0</v>
      </c>
      <c r="M203">
        <f t="shared" si="65"/>
        <v>0</v>
      </c>
      <c r="N203" s="4"/>
      <c r="O203" s="4"/>
      <c r="P203" s="25"/>
      <c r="Q203" s="31"/>
    </row>
    <row r="204" outlineLevel="2" spans="1:17">
      <c r="A204" s="6" t="s">
        <v>271</v>
      </c>
      <c r="F204">
        <v>1</v>
      </c>
      <c r="G204" s="19">
        <v>3300</v>
      </c>
      <c r="I204" s="18"/>
      <c r="N204" s="7" t="s">
        <v>179</v>
      </c>
      <c r="O204" s="7" t="s">
        <v>272</v>
      </c>
      <c r="P204" t="s">
        <v>273</v>
      </c>
      <c r="Q204" s="30"/>
    </row>
    <row r="205" outlineLevel="2" spans="1:17">
      <c r="A205" s="6" t="s">
        <v>271</v>
      </c>
      <c r="F205">
        <v>1</v>
      </c>
      <c r="G205" s="19">
        <v>3300</v>
      </c>
      <c r="I205" s="18"/>
      <c r="N205" s="7" t="s">
        <v>179</v>
      </c>
      <c r="O205" s="7" t="s">
        <v>274</v>
      </c>
      <c r="P205" t="s">
        <v>275</v>
      </c>
      <c r="Q205" s="31"/>
    </row>
    <row r="206" outlineLevel="2" spans="1:17">
      <c r="A206" s="6" t="s">
        <v>271</v>
      </c>
      <c r="F206">
        <v>1</v>
      </c>
      <c r="G206" s="19">
        <v>3300</v>
      </c>
      <c r="I206" s="18"/>
      <c r="N206" s="7" t="s">
        <v>179</v>
      </c>
      <c r="O206" s="7" t="s">
        <v>276</v>
      </c>
      <c r="P206" t="s">
        <v>277</v>
      </c>
      <c r="Q206" s="30"/>
    </row>
    <row r="207" outlineLevel="2" spans="1:17">
      <c r="A207" s="6" t="s">
        <v>271</v>
      </c>
      <c r="F207">
        <v>1</v>
      </c>
      <c r="G207" s="19">
        <v>3300</v>
      </c>
      <c r="I207" s="18"/>
      <c r="N207" s="7" t="s">
        <v>179</v>
      </c>
      <c r="O207" s="7" t="s">
        <v>278</v>
      </c>
      <c r="P207" t="s">
        <v>279</v>
      </c>
      <c r="Q207" s="31"/>
    </row>
    <row r="208" outlineLevel="2" spans="1:17">
      <c r="A208" s="6" t="s">
        <v>271</v>
      </c>
      <c r="F208">
        <v>1</v>
      </c>
      <c r="G208" s="19">
        <v>3300</v>
      </c>
      <c r="I208" s="18"/>
      <c r="N208" s="7" t="s">
        <v>179</v>
      </c>
      <c r="O208" s="7" t="s">
        <v>280</v>
      </c>
      <c r="P208" t="s">
        <v>281</v>
      </c>
      <c r="Q208" s="30"/>
    </row>
    <row r="209" outlineLevel="2" spans="1:17">
      <c r="A209" s="11" t="s">
        <v>271</v>
      </c>
      <c r="I209" s="18"/>
      <c r="L209">
        <v>1</v>
      </c>
      <c r="M209" s="29">
        <v>6300</v>
      </c>
      <c r="N209" s="12" t="s">
        <v>179</v>
      </c>
      <c r="O209" s="12" t="s">
        <v>549</v>
      </c>
      <c r="P209" t="s">
        <v>550</v>
      </c>
      <c r="Q209" s="31"/>
    </row>
    <row r="210" outlineLevel="2" spans="1:17">
      <c r="A210" s="11" t="s">
        <v>271</v>
      </c>
      <c r="I210" s="18"/>
      <c r="L210">
        <v>1</v>
      </c>
      <c r="M210" s="29">
        <v>6300</v>
      </c>
      <c r="N210" s="12" t="s">
        <v>179</v>
      </c>
      <c r="O210" s="12" t="s">
        <v>551</v>
      </c>
      <c r="P210" t="s">
        <v>552</v>
      </c>
      <c r="Q210" s="30"/>
    </row>
    <row r="211" outlineLevel="2" spans="1:17">
      <c r="A211" s="11" t="s">
        <v>271</v>
      </c>
      <c r="I211" s="18"/>
      <c r="L211">
        <v>1</v>
      </c>
      <c r="M211" s="29">
        <v>6300</v>
      </c>
      <c r="N211" s="12" t="s">
        <v>179</v>
      </c>
      <c r="O211" s="12" t="s">
        <v>553</v>
      </c>
      <c r="P211" t="s">
        <v>554</v>
      </c>
      <c r="Q211" s="31"/>
    </row>
    <row r="212" outlineLevel="1" spans="1:17">
      <c r="A212" s="17" t="s">
        <v>624</v>
      </c>
      <c r="D212">
        <f t="shared" ref="D212:M212" si="66">SUBTOTAL(9,D204:D211)</f>
        <v>0</v>
      </c>
      <c r="E212">
        <f t="shared" si="66"/>
        <v>0</v>
      </c>
      <c r="F212">
        <f t="shared" si="66"/>
        <v>5</v>
      </c>
      <c r="G212">
        <f t="shared" si="66"/>
        <v>16500</v>
      </c>
      <c r="H212">
        <f t="shared" si="66"/>
        <v>0</v>
      </c>
      <c r="I212" s="18">
        <f t="shared" si="66"/>
        <v>0</v>
      </c>
      <c r="J212">
        <f t="shared" si="66"/>
        <v>0</v>
      </c>
      <c r="K212">
        <f t="shared" si="66"/>
        <v>0</v>
      </c>
      <c r="L212">
        <f t="shared" si="66"/>
        <v>3</v>
      </c>
      <c r="M212" s="29">
        <f t="shared" si="66"/>
        <v>18900</v>
      </c>
      <c r="N212" s="12"/>
      <c r="O212" s="12"/>
      <c r="Q212" s="31"/>
    </row>
    <row r="213" outlineLevel="2" spans="1:17">
      <c r="A213" s="6" t="s">
        <v>84</v>
      </c>
      <c r="F213">
        <v>1</v>
      </c>
      <c r="G213" s="19">
        <v>29300</v>
      </c>
      <c r="I213" s="18"/>
      <c r="N213" s="7" t="s">
        <v>300</v>
      </c>
      <c r="O213" s="7" t="s">
        <v>317</v>
      </c>
      <c r="P213" t="s">
        <v>318</v>
      </c>
      <c r="Q213" s="30"/>
    </row>
    <row r="214" outlineLevel="2" spans="1:17">
      <c r="A214" s="6" t="s">
        <v>84</v>
      </c>
      <c r="F214">
        <v>1</v>
      </c>
      <c r="G214" s="19">
        <v>33700</v>
      </c>
      <c r="I214" s="18"/>
      <c r="N214" s="7" t="s">
        <v>300</v>
      </c>
      <c r="O214" s="7" t="s">
        <v>319</v>
      </c>
      <c r="P214" t="s">
        <v>320</v>
      </c>
      <c r="Q214" s="31"/>
    </row>
    <row r="215" outlineLevel="2" spans="1:17">
      <c r="A215" s="6" t="s">
        <v>84</v>
      </c>
      <c r="F215">
        <v>1</v>
      </c>
      <c r="G215" s="19">
        <v>33700</v>
      </c>
      <c r="I215" s="18"/>
      <c r="N215" s="7" t="s">
        <v>300</v>
      </c>
      <c r="O215" s="7" t="s">
        <v>321</v>
      </c>
      <c r="P215" t="s">
        <v>322</v>
      </c>
      <c r="Q215" s="30"/>
    </row>
    <row r="216" outlineLevel="2" spans="1:17">
      <c r="A216" s="6" t="s">
        <v>84</v>
      </c>
      <c r="F216">
        <v>1</v>
      </c>
      <c r="G216" s="19">
        <v>33700</v>
      </c>
      <c r="I216" s="18"/>
      <c r="N216" s="7" t="s">
        <v>300</v>
      </c>
      <c r="O216" s="7" t="s">
        <v>323</v>
      </c>
      <c r="P216" t="s">
        <v>324</v>
      </c>
      <c r="Q216" s="31"/>
    </row>
    <row r="217" outlineLevel="2" spans="1:16">
      <c r="A217" s="6" t="s">
        <v>84</v>
      </c>
      <c r="F217">
        <v>1</v>
      </c>
      <c r="G217" s="19">
        <v>33700</v>
      </c>
      <c r="K217" s="18"/>
      <c r="N217" s="7" t="s">
        <v>300</v>
      </c>
      <c r="O217" s="7" t="s">
        <v>325</v>
      </c>
      <c r="P217" t="s">
        <v>326</v>
      </c>
    </row>
    <row r="218" outlineLevel="2" spans="1:16">
      <c r="A218" s="6" t="s">
        <v>84</v>
      </c>
      <c r="F218">
        <v>1</v>
      </c>
      <c r="G218" s="19">
        <v>29200</v>
      </c>
      <c r="K218" s="18"/>
      <c r="N218" s="7" t="s">
        <v>300</v>
      </c>
      <c r="O218" s="7" t="s">
        <v>327</v>
      </c>
      <c r="P218" t="s">
        <v>328</v>
      </c>
    </row>
    <row r="219" outlineLevel="2" spans="1:16">
      <c r="A219" s="6" t="s">
        <v>84</v>
      </c>
      <c r="F219">
        <v>1</v>
      </c>
      <c r="G219" s="19">
        <v>29200</v>
      </c>
      <c r="K219" s="18"/>
      <c r="N219" s="7" t="s">
        <v>300</v>
      </c>
      <c r="O219" s="7" t="s">
        <v>329</v>
      </c>
      <c r="P219" t="s">
        <v>330</v>
      </c>
    </row>
    <row r="220" outlineLevel="2" spans="1:16">
      <c r="A220" s="6" t="s">
        <v>84</v>
      </c>
      <c r="F220">
        <v>1</v>
      </c>
      <c r="G220" s="19">
        <v>29200</v>
      </c>
      <c r="K220" s="18"/>
      <c r="N220" s="7" t="s">
        <v>300</v>
      </c>
      <c r="O220" s="7" t="s">
        <v>331</v>
      </c>
      <c r="P220" t="s">
        <v>332</v>
      </c>
    </row>
    <row r="221" outlineLevel="2" spans="1:16">
      <c r="A221" s="6" t="s">
        <v>84</v>
      </c>
      <c r="F221">
        <v>1</v>
      </c>
      <c r="G221" s="19">
        <v>29200</v>
      </c>
      <c r="K221" s="18"/>
      <c r="N221" s="7" t="s">
        <v>300</v>
      </c>
      <c r="O221" s="7" t="s">
        <v>333</v>
      </c>
      <c r="P221" t="s">
        <v>334</v>
      </c>
    </row>
    <row r="222" outlineLevel="2" spans="1:16">
      <c r="A222" s="6" t="s">
        <v>84</v>
      </c>
      <c r="F222">
        <v>1</v>
      </c>
      <c r="G222" s="19">
        <v>19100</v>
      </c>
      <c r="K222" s="18"/>
      <c r="N222" s="7" t="s">
        <v>300</v>
      </c>
      <c r="O222" s="7" t="s">
        <v>335</v>
      </c>
      <c r="P222" t="s">
        <v>336</v>
      </c>
    </row>
    <row r="223" outlineLevel="1" spans="1:15">
      <c r="A223" s="14" t="s">
        <v>625</v>
      </c>
      <c r="D223">
        <f t="shared" ref="D223:M223" si="67">SUBTOTAL(9,D213:D222)</f>
        <v>0</v>
      </c>
      <c r="E223">
        <f t="shared" si="67"/>
        <v>0</v>
      </c>
      <c r="F223">
        <f t="shared" si="67"/>
        <v>10</v>
      </c>
      <c r="G223" s="19">
        <f t="shared" si="67"/>
        <v>300000</v>
      </c>
      <c r="H223">
        <f t="shared" si="67"/>
        <v>0</v>
      </c>
      <c r="I223">
        <f t="shared" si="67"/>
        <v>0</v>
      </c>
      <c r="J223">
        <f t="shared" si="67"/>
        <v>0</v>
      </c>
      <c r="K223" s="18">
        <f t="shared" si="67"/>
        <v>0</v>
      </c>
      <c r="L223">
        <f t="shared" si="67"/>
        <v>0</v>
      </c>
      <c r="M223">
        <f t="shared" si="67"/>
        <v>0</v>
      </c>
      <c r="N223" s="7"/>
      <c r="O223" s="7"/>
    </row>
    <row r="224" outlineLevel="2" spans="1:16">
      <c r="A224" s="6" t="s">
        <v>36</v>
      </c>
      <c r="F224">
        <v>1</v>
      </c>
      <c r="G224" s="19">
        <v>9400</v>
      </c>
      <c r="K224" s="18"/>
      <c r="N224" s="7" t="s">
        <v>136</v>
      </c>
      <c r="O224" s="7" t="s">
        <v>213</v>
      </c>
      <c r="P224" t="s">
        <v>214</v>
      </c>
    </row>
    <row r="225" outlineLevel="2" spans="1:16">
      <c r="A225" s="6" t="s">
        <v>36</v>
      </c>
      <c r="F225">
        <v>1</v>
      </c>
      <c r="G225" s="19">
        <v>5000</v>
      </c>
      <c r="K225" s="18"/>
      <c r="N225" s="7" t="s">
        <v>136</v>
      </c>
      <c r="O225" s="7" t="s">
        <v>215</v>
      </c>
      <c r="P225" t="s">
        <v>216</v>
      </c>
    </row>
    <row r="226" outlineLevel="2" spans="1:16">
      <c r="A226" s="6" t="s">
        <v>36</v>
      </c>
      <c r="F226">
        <v>1</v>
      </c>
      <c r="G226" s="19">
        <v>4400</v>
      </c>
      <c r="K226" s="18"/>
      <c r="N226" s="7" t="s">
        <v>136</v>
      </c>
      <c r="O226" s="7" t="s">
        <v>217</v>
      </c>
      <c r="P226" t="s">
        <v>218</v>
      </c>
    </row>
    <row r="227" outlineLevel="2" spans="1:16">
      <c r="A227" s="6" t="s">
        <v>36</v>
      </c>
      <c r="F227">
        <v>1</v>
      </c>
      <c r="G227" s="19">
        <v>3900</v>
      </c>
      <c r="K227" s="18"/>
      <c r="N227" s="7" t="s">
        <v>136</v>
      </c>
      <c r="O227" s="7" t="s">
        <v>219</v>
      </c>
      <c r="P227" t="s">
        <v>220</v>
      </c>
    </row>
    <row r="228" outlineLevel="2" spans="1:16">
      <c r="A228" s="6" t="s">
        <v>36</v>
      </c>
      <c r="F228">
        <v>1</v>
      </c>
      <c r="G228" s="19">
        <v>8600</v>
      </c>
      <c r="K228" s="18"/>
      <c r="N228" s="7" t="s">
        <v>136</v>
      </c>
      <c r="O228" s="7" t="s">
        <v>221</v>
      </c>
      <c r="P228" t="s">
        <v>222</v>
      </c>
    </row>
    <row r="229" outlineLevel="1" spans="1:15">
      <c r="A229" s="14" t="s">
        <v>626</v>
      </c>
      <c r="D229">
        <f t="shared" ref="D229:M229" si="68">SUBTOTAL(9,D224:D228)</f>
        <v>0</v>
      </c>
      <c r="E229">
        <f t="shared" si="68"/>
        <v>0</v>
      </c>
      <c r="F229">
        <f t="shared" si="68"/>
        <v>5</v>
      </c>
      <c r="G229" s="19">
        <f t="shared" si="68"/>
        <v>31300</v>
      </c>
      <c r="H229">
        <f t="shared" si="68"/>
        <v>0</v>
      </c>
      <c r="I229">
        <f t="shared" si="68"/>
        <v>0</v>
      </c>
      <c r="J229">
        <f t="shared" si="68"/>
        <v>0</v>
      </c>
      <c r="K229" s="18">
        <f t="shared" si="68"/>
        <v>0</v>
      </c>
      <c r="L229">
        <f t="shared" si="68"/>
        <v>0</v>
      </c>
      <c r="M229">
        <f t="shared" si="68"/>
        <v>0</v>
      </c>
      <c r="N229" s="7"/>
      <c r="O229" s="7"/>
    </row>
    <row r="230" outlineLevel="2" spans="1:16">
      <c r="A230" s="5" t="s">
        <v>49</v>
      </c>
      <c r="D230">
        <v>1</v>
      </c>
      <c r="E230" s="22">
        <v>79800</v>
      </c>
      <c r="K230" s="18"/>
      <c r="N230" s="4" t="s">
        <v>160</v>
      </c>
      <c r="O230" s="4" t="s">
        <v>161</v>
      </c>
      <c r="P230" s="25" t="s">
        <v>162</v>
      </c>
    </row>
    <row r="231" outlineLevel="1" spans="1:16">
      <c r="A231" s="28" t="s">
        <v>627</v>
      </c>
      <c r="D231">
        <f t="shared" ref="D231:M231" si="69">SUBTOTAL(9,D230:D230)</f>
        <v>1</v>
      </c>
      <c r="E231" s="22">
        <f t="shared" si="69"/>
        <v>79800</v>
      </c>
      <c r="F231">
        <f t="shared" si="69"/>
        <v>0</v>
      </c>
      <c r="G231">
        <f t="shared" si="69"/>
        <v>0</v>
      </c>
      <c r="H231">
        <f t="shared" si="69"/>
        <v>0</v>
      </c>
      <c r="I231">
        <f t="shared" si="69"/>
        <v>0</v>
      </c>
      <c r="J231">
        <f t="shared" si="69"/>
        <v>0</v>
      </c>
      <c r="K231" s="18">
        <f t="shared" si="69"/>
        <v>0</v>
      </c>
      <c r="L231">
        <f t="shared" si="69"/>
        <v>0</v>
      </c>
      <c r="M231">
        <f t="shared" si="69"/>
        <v>0</v>
      </c>
      <c r="N231" s="4"/>
      <c r="O231" s="4"/>
      <c r="P231" s="25"/>
    </row>
    <row r="232" outlineLevel="2" spans="1:16">
      <c r="A232" s="6" t="s">
        <v>92</v>
      </c>
      <c r="F232">
        <v>1</v>
      </c>
      <c r="G232" s="19">
        <v>11100</v>
      </c>
      <c r="K232" s="18"/>
      <c r="N232" s="7" t="s">
        <v>187</v>
      </c>
      <c r="O232" s="7" t="s">
        <v>379</v>
      </c>
      <c r="P232" t="s">
        <v>380</v>
      </c>
    </row>
    <row r="233" outlineLevel="2" spans="1:16">
      <c r="A233" s="6" t="s">
        <v>92</v>
      </c>
      <c r="F233">
        <v>1</v>
      </c>
      <c r="G233" s="19">
        <v>6000</v>
      </c>
      <c r="K233" s="18"/>
      <c r="N233" s="7" t="s">
        <v>187</v>
      </c>
      <c r="O233" s="7" t="s">
        <v>381</v>
      </c>
      <c r="P233" t="s">
        <v>382</v>
      </c>
    </row>
    <row r="234" outlineLevel="2" spans="1:16">
      <c r="A234" s="6" t="s">
        <v>92</v>
      </c>
      <c r="F234">
        <v>1</v>
      </c>
      <c r="G234" s="19">
        <v>6000</v>
      </c>
      <c r="K234" s="18"/>
      <c r="N234" s="7" t="s">
        <v>187</v>
      </c>
      <c r="O234" s="7" t="s">
        <v>383</v>
      </c>
      <c r="P234" t="s">
        <v>384</v>
      </c>
    </row>
    <row r="235" outlineLevel="2" spans="1:16">
      <c r="A235" s="6" t="s">
        <v>92</v>
      </c>
      <c r="F235">
        <v>1</v>
      </c>
      <c r="G235" s="19">
        <v>6000</v>
      </c>
      <c r="K235" s="18"/>
      <c r="N235" s="7" t="s">
        <v>187</v>
      </c>
      <c r="O235" s="7" t="s">
        <v>385</v>
      </c>
      <c r="P235" t="s">
        <v>386</v>
      </c>
    </row>
    <row r="236" outlineLevel="2" spans="1:16">
      <c r="A236" s="6" t="s">
        <v>92</v>
      </c>
      <c r="F236">
        <v>1</v>
      </c>
      <c r="G236" s="19">
        <v>14000</v>
      </c>
      <c r="K236" s="18"/>
      <c r="N236" s="7" t="s">
        <v>187</v>
      </c>
      <c r="O236" s="7" t="s">
        <v>387</v>
      </c>
      <c r="P236" t="s">
        <v>388</v>
      </c>
    </row>
    <row r="237" outlineLevel="1" spans="1:15">
      <c r="A237" s="14" t="s">
        <v>628</v>
      </c>
      <c r="D237">
        <f t="shared" ref="D237:M237" si="70">SUBTOTAL(9,D232:D236)</f>
        <v>0</v>
      </c>
      <c r="E237">
        <f t="shared" si="70"/>
        <v>0</v>
      </c>
      <c r="F237">
        <f t="shared" si="70"/>
        <v>5</v>
      </c>
      <c r="G237" s="19">
        <f t="shared" si="70"/>
        <v>43100</v>
      </c>
      <c r="H237">
        <f t="shared" si="70"/>
        <v>0</v>
      </c>
      <c r="I237">
        <f t="shared" si="70"/>
        <v>0</v>
      </c>
      <c r="J237">
        <f t="shared" si="70"/>
        <v>0</v>
      </c>
      <c r="K237" s="18">
        <f t="shared" si="70"/>
        <v>0</v>
      </c>
      <c r="L237">
        <f t="shared" si="70"/>
        <v>0</v>
      </c>
      <c r="M237">
        <f t="shared" si="70"/>
        <v>0</v>
      </c>
      <c r="N237" s="7"/>
      <c r="O237" s="7"/>
    </row>
    <row r="238" outlineLevel="2" spans="1:16">
      <c r="A238" s="6" t="s">
        <v>37</v>
      </c>
      <c r="F238">
        <v>1</v>
      </c>
      <c r="G238" s="19">
        <v>3100</v>
      </c>
      <c r="K238" s="18"/>
      <c r="N238" s="7" t="s">
        <v>136</v>
      </c>
      <c r="O238" s="7" t="s">
        <v>232</v>
      </c>
      <c r="P238" t="s">
        <v>233</v>
      </c>
    </row>
    <row r="239" outlineLevel="2" spans="1:16">
      <c r="A239" s="6" t="s">
        <v>37</v>
      </c>
      <c r="F239">
        <v>1</v>
      </c>
      <c r="G239" s="19">
        <v>5300</v>
      </c>
      <c r="K239" s="18"/>
      <c r="N239" s="7" t="s">
        <v>136</v>
      </c>
      <c r="O239" s="7" t="s">
        <v>234</v>
      </c>
      <c r="P239" t="s">
        <v>235</v>
      </c>
    </row>
    <row r="240" outlineLevel="2" spans="1:16">
      <c r="A240" s="6" t="s">
        <v>37</v>
      </c>
      <c r="F240">
        <v>1</v>
      </c>
      <c r="G240" s="19">
        <v>5300</v>
      </c>
      <c r="K240" s="18"/>
      <c r="N240" s="7" t="s">
        <v>136</v>
      </c>
      <c r="O240" s="7" t="s">
        <v>236</v>
      </c>
      <c r="P240" t="s">
        <v>237</v>
      </c>
    </row>
    <row r="241" outlineLevel="2" spans="1:16">
      <c r="A241" s="6" t="s">
        <v>37</v>
      </c>
      <c r="F241">
        <v>1</v>
      </c>
      <c r="G241" s="19">
        <v>10600</v>
      </c>
      <c r="K241" s="18"/>
      <c r="N241" s="7" t="s">
        <v>136</v>
      </c>
      <c r="O241" s="7" t="s">
        <v>238</v>
      </c>
      <c r="P241" t="s">
        <v>239</v>
      </c>
    </row>
    <row r="242" outlineLevel="2" spans="1:16">
      <c r="A242" s="6" t="s">
        <v>37</v>
      </c>
      <c r="F242">
        <v>1</v>
      </c>
      <c r="G242" s="19">
        <v>6800</v>
      </c>
      <c r="K242" s="18"/>
      <c r="N242" s="7" t="s">
        <v>136</v>
      </c>
      <c r="O242" s="7" t="s">
        <v>240</v>
      </c>
      <c r="P242" t="s">
        <v>241</v>
      </c>
    </row>
    <row r="243" outlineLevel="2" spans="1:16">
      <c r="A243" s="6" t="s">
        <v>37</v>
      </c>
      <c r="F243">
        <v>1</v>
      </c>
      <c r="G243" s="19">
        <v>10600</v>
      </c>
      <c r="K243" s="18"/>
      <c r="N243" s="7" t="s">
        <v>136</v>
      </c>
      <c r="O243" s="7" t="s">
        <v>242</v>
      </c>
      <c r="P243" t="s">
        <v>243</v>
      </c>
    </row>
    <row r="244" outlineLevel="2" spans="1:16">
      <c r="A244" s="6" t="s">
        <v>37</v>
      </c>
      <c r="F244">
        <v>1</v>
      </c>
      <c r="G244" s="19">
        <v>10600</v>
      </c>
      <c r="K244" s="18"/>
      <c r="N244" s="7" t="s">
        <v>136</v>
      </c>
      <c r="O244" s="7" t="s">
        <v>244</v>
      </c>
      <c r="P244" t="s">
        <v>245</v>
      </c>
    </row>
    <row r="245" outlineLevel="2" spans="1:16">
      <c r="A245" s="6" t="s">
        <v>37</v>
      </c>
      <c r="F245">
        <v>1</v>
      </c>
      <c r="G245" s="19">
        <v>7400</v>
      </c>
      <c r="M245" s="18"/>
      <c r="N245" s="7" t="s">
        <v>136</v>
      </c>
      <c r="O245" s="7" t="s">
        <v>246</v>
      </c>
      <c r="P245" t="s">
        <v>247</v>
      </c>
    </row>
    <row r="246" outlineLevel="2" spans="1:16">
      <c r="A246" s="6" t="s">
        <v>37</v>
      </c>
      <c r="F246">
        <v>1</v>
      </c>
      <c r="G246" s="19">
        <v>7400</v>
      </c>
      <c r="M246" s="18"/>
      <c r="N246" s="7" t="s">
        <v>136</v>
      </c>
      <c r="O246" s="7" t="s">
        <v>248</v>
      </c>
      <c r="P246" t="s">
        <v>249</v>
      </c>
    </row>
    <row r="247" outlineLevel="2" spans="1:16">
      <c r="A247" s="6" t="s">
        <v>37</v>
      </c>
      <c r="F247">
        <v>1</v>
      </c>
      <c r="G247" s="19">
        <v>34900</v>
      </c>
      <c r="M247" s="18"/>
      <c r="N247" s="7" t="s">
        <v>136</v>
      </c>
      <c r="O247" s="7" t="s">
        <v>250</v>
      </c>
      <c r="P247" t="s">
        <v>251</v>
      </c>
    </row>
    <row r="248" outlineLevel="2" spans="1:16">
      <c r="A248" s="6" t="s">
        <v>37</v>
      </c>
      <c r="F248">
        <v>1</v>
      </c>
      <c r="G248" s="19">
        <v>5300</v>
      </c>
      <c r="M248" s="18"/>
      <c r="N248" s="7" t="s">
        <v>136</v>
      </c>
      <c r="O248" s="7" t="s">
        <v>252</v>
      </c>
      <c r="P248" t="s">
        <v>253</v>
      </c>
    </row>
    <row r="249" outlineLevel="1" spans="1:15">
      <c r="A249" s="32" t="s">
        <v>629</v>
      </c>
      <c r="D249">
        <f t="shared" ref="D249:M249" si="71">SUBTOTAL(9,D238:D248)</f>
        <v>0</v>
      </c>
      <c r="E249">
        <f t="shared" si="71"/>
        <v>0</v>
      </c>
      <c r="F249">
        <f t="shared" si="71"/>
        <v>11</v>
      </c>
      <c r="G249" s="19">
        <f t="shared" si="71"/>
        <v>107300</v>
      </c>
      <c r="H249">
        <f t="shared" si="71"/>
        <v>0</v>
      </c>
      <c r="I249">
        <f t="shared" si="71"/>
        <v>0</v>
      </c>
      <c r="J249">
        <f t="shared" si="71"/>
        <v>0</v>
      </c>
      <c r="K249">
        <f t="shared" si="71"/>
        <v>0</v>
      </c>
      <c r="L249">
        <f t="shared" si="71"/>
        <v>0</v>
      </c>
      <c r="M249" s="33">
        <f t="shared" si="71"/>
        <v>0</v>
      </c>
      <c r="N249" s="34"/>
      <c r="O249" s="34"/>
    </row>
    <row r="250" spans="1:15">
      <c r="A250" s="32" t="s">
        <v>630</v>
      </c>
      <c r="D250">
        <f t="shared" ref="D250:M250" si="72">SUBTOTAL(9,D2:D248)</f>
        <v>22</v>
      </c>
      <c r="E250">
        <f t="shared" si="72"/>
        <v>1319300</v>
      </c>
      <c r="F250">
        <f t="shared" si="72"/>
        <v>106</v>
      </c>
      <c r="G250" s="19">
        <f t="shared" si="72"/>
        <v>1570500</v>
      </c>
      <c r="H250">
        <f t="shared" si="72"/>
        <v>20</v>
      </c>
      <c r="I250">
        <f t="shared" si="72"/>
        <v>246200</v>
      </c>
      <c r="J250">
        <f t="shared" si="72"/>
        <v>24</v>
      </c>
      <c r="K250">
        <f t="shared" si="72"/>
        <v>153200</v>
      </c>
      <c r="L250">
        <f t="shared" si="72"/>
        <v>4</v>
      </c>
      <c r="M250" s="33">
        <f t="shared" si="72"/>
        <v>23000</v>
      </c>
      <c r="N250" s="34"/>
      <c r="O250" s="34"/>
    </row>
  </sheetData>
  <autoFilter ref="A1:R248">
    <extLst/>
  </autoFilter>
  <sortState ref="A2:P177">
    <sortCondition ref="A2:A177"/>
  </sortState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7"/>
  <sheetViews>
    <sheetView workbookViewId="0">
      <selection activeCell="O1" sqref="O$1:P$1048576"/>
    </sheetView>
  </sheetViews>
  <sheetFormatPr defaultColWidth="9" defaultRowHeight="13.5" outlineLevelCol="3"/>
  <cols>
    <col min="1" max="1" width="35.9083333333333" customWidth="true"/>
    <col min="2" max="3" width="8.725"/>
    <col min="4" max="4" width="13.5416666666667" customWidth="true"/>
  </cols>
  <sheetData>
    <row r="1" spans="1:4">
      <c r="A1" t="s">
        <v>4</v>
      </c>
      <c r="B1" t="s">
        <v>3</v>
      </c>
      <c r="C1" t="s">
        <v>130</v>
      </c>
      <c r="D1" t="s">
        <v>131</v>
      </c>
    </row>
    <row r="2" spans="1:4">
      <c r="A2" s="2" t="s">
        <v>132</v>
      </c>
      <c r="B2" s="3" t="s">
        <v>19</v>
      </c>
      <c r="C2" s="4" t="s">
        <v>133</v>
      </c>
      <c r="D2" s="4" t="s">
        <v>134</v>
      </c>
    </row>
    <row r="3" spans="1:4">
      <c r="A3" s="2" t="s">
        <v>135</v>
      </c>
      <c r="B3" s="4" t="s">
        <v>136</v>
      </c>
      <c r="C3" s="4" t="s">
        <v>137</v>
      </c>
      <c r="D3" s="4" t="s">
        <v>138</v>
      </c>
    </row>
    <row r="4" spans="1:4">
      <c r="A4" s="2" t="s">
        <v>139</v>
      </c>
      <c r="B4" s="4" t="s">
        <v>136</v>
      </c>
      <c r="C4" s="4" t="s">
        <v>140</v>
      </c>
      <c r="D4" s="4" t="s">
        <v>141</v>
      </c>
    </row>
    <row r="5" spans="1:4">
      <c r="A5" s="2" t="s">
        <v>142</v>
      </c>
      <c r="B5" s="4" t="s">
        <v>136</v>
      </c>
      <c r="C5" s="4" t="s">
        <v>143</v>
      </c>
      <c r="D5" s="4" t="s">
        <v>144</v>
      </c>
    </row>
    <row r="6" spans="1:4">
      <c r="A6" s="5" t="s">
        <v>30</v>
      </c>
      <c r="B6" s="4" t="s">
        <v>136</v>
      </c>
      <c r="C6" s="4" t="s">
        <v>145</v>
      </c>
      <c r="D6" s="4" t="s">
        <v>146</v>
      </c>
    </row>
    <row r="7" spans="1:4">
      <c r="A7" s="2" t="s">
        <v>147</v>
      </c>
      <c r="B7" s="4" t="s">
        <v>136</v>
      </c>
      <c r="C7" s="4" t="s">
        <v>148</v>
      </c>
      <c r="D7" s="4" t="s">
        <v>149</v>
      </c>
    </row>
    <row r="8" spans="1:4">
      <c r="A8" s="2" t="s">
        <v>150</v>
      </c>
      <c r="B8" s="4" t="s">
        <v>151</v>
      </c>
      <c r="C8" s="4" t="s">
        <v>152</v>
      </c>
      <c r="D8" s="4" t="s">
        <v>153</v>
      </c>
    </row>
    <row r="9" spans="1:4">
      <c r="A9" s="2" t="s">
        <v>154</v>
      </c>
      <c r="B9" s="4" t="s">
        <v>151</v>
      </c>
      <c r="C9" s="4" t="s">
        <v>155</v>
      </c>
      <c r="D9" s="4" t="s">
        <v>156</v>
      </c>
    </row>
    <row r="10" spans="1:4">
      <c r="A10" s="2" t="s">
        <v>157</v>
      </c>
      <c r="B10" s="4" t="s">
        <v>151</v>
      </c>
      <c r="C10" s="4" t="s">
        <v>158</v>
      </c>
      <c r="D10" s="4" t="s">
        <v>159</v>
      </c>
    </row>
    <row r="11" spans="1:4">
      <c r="A11" s="5" t="s">
        <v>49</v>
      </c>
      <c r="B11" s="4" t="s">
        <v>160</v>
      </c>
      <c r="C11" s="4" t="s">
        <v>161</v>
      </c>
      <c r="D11" s="4" t="s">
        <v>162</v>
      </c>
    </row>
    <row r="12" spans="1:4">
      <c r="A12" s="5" t="s">
        <v>48</v>
      </c>
      <c r="B12" s="4" t="s">
        <v>160</v>
      </c>
      <c r="C12" s="4" t="s">
        <v>163</v>
      </c>
      <c r="D12" s="4" t="s">
        <v>164</v>
      </c>
    </row>
    <row r="13" spans="1:4">
      <c r="A13" s="2" t="s">
        <v>165</v>
      </c>
      <c r="B13" s="4" t="s">
        <v>166</v>
      </c>
      <c r="C13" s="4" t="s">
        <v>167</v>
      </c>
      <c r="D13" s="4" t="s">
        <v>168</v>
      </c>
    </row>
    <row r="14" spans="1:4">
      <c r="A14" s="2" t="s">
        <v>169</v>
      </c>
      <c r="B14" s="4" t="s">
        <v>166</v>
      </c>
      <c r="C14" s="4" t="s">
        <v>170</v>
      </c>
      <c r="D14" s="4" t="s">
        <v>171</v>
      </c>
    </row>
    <row r="15" spans="1:4">
      <c r="A15" s="2" t="s">
        <v>172</v>
      </c>
      <c r="B15" s="4" t="s">
        <v>166</v>
      </c>
      <c r="C15" s="4" t="s">
        <v>173</v>
      </c>
      <c r="D15" s="4" t="s">
        <v>174</v>
      </c>
    </row>
    <row r="16" spans="1:4">
      <c r="A16" s="2" t="s">
        <v>175</v>
      </c>
      <c r="B16" s="4" t="s">
        <v>166</v>
      </c>
      <c r="C16" s="4" t="s">
        <v>176</v>
      </c>
      <c r="D16" s="4" t="s">
        <v>177</v>
      </c>
    </row>
    <row r="17" spans="1:4">
      <c r="A17" s="2" t="s">
        <v>178</v>
      </c>
      <c r="B17" s="4" t="s">
        <v>179</v>
      </c>
      <c r="C17" s="4" t="s">
        <v>180</v>
      </c>
      <c r="D17" s="4" t="s">
        <v>181</v>
      </c>
    </row>
    <row r="18" spans="1:4">
      <c r="A18" s="2" t="s">
        <v>182</v>
      </c>
      <c r="B18" s="4" t="s">
        <v>183</v>
      </c>
      <c r="C18" s="4" t="s">
        <v>184</v>
      </c>
      <c r="D18" s="4" t="s">
        <v>185</v>
      </c>
    </row>
    <row r="19" spans="1:4">
      <c r="A19" s="2" t="s">
        <v>186</v>
      </c>
      <c r="B19" s="4" t="s">
        <v>187</v>
      </c>
      <c r="C19" s="4" t="s">
        <v>188</v>
      </c>
      <c r="D19" s="4" t="s">
        <v>189</v>
      </c>
    </row>
    <row r="20" spans="1:4">
      <c r="A20" s="2" t="s">
        <v>190</v>
      </c>
      <c r="B20" s="4" t="s">
        <v>187</v>
      </c>
      <c r="C20" s="4" t="s">
        <v>191</v>
      </c>
      <c r="D20" s="4" t="s">
        <v>192</v>
      </c>
    </row>
    <row r="21" spans="1:4">
      <c r="A21" s="2" t="s">
        <v>193</v>
      </c>
      <c r="B21" s="4" t="s">
        <v>187</v>
      </c>
      <c r="C21" s="4" t="s">
        <v>194</v>
      </c>
      <c r="D21" s="4" t="s">
        <v>195</v>
      </c>
    </row>
    <row r="22" spans="1:4">
      <c r="A22" s="2" t="s">
        <v>196</v>
      </c>
      <c r="B22" s="4" t="s">
        <v>197</v>
      </c>
      <c r="C22" s="4" t="s">
        <v>198</v>
      </c>
      <c r="D22" s="4" t="s">
        <v>199</v>
      </c>
    </row>
    <row r="23" spans="1:4">
      <c r="A23" s="2" t="s">
        <v>200</v>
      </c>
      <c r="B23" s="4" t="s">
        <v>201</v>
      </c>
      <c r="C23" s="4" t="s">
        <v>202</v>
      </c>
      <c r="D23" s="4" t="s">
        <v>203</v>
      </c>
    </row>
    <row r="24" spans="1:4">
      <c r="A24" s="6" t="s">
        <v>204</v>
      </c>
      <c r="B24" s="7" t="s">
        <v>136</v>
      </c>
      <c r="C24" s="7" t="s">
        <v>205</v>
      </c>
      <c r="D24" t="s">
        <v>206</v>
      </c>
    </row>
    <row r="25" spans="1:4">
      <c r="A25" s="6" t="s">
        <v>204</v>
      </c>
      <c r="B25" s="7" t="s">
        <v>136</v>
      </c>
      <c r="C25" s="7" t="s">
        <v>207</v>
      </c>
      <c r="D25" t="s">
        <v>208</v>
      </c>
    </row>
    <row r="26" spans="1:4">
      <c r="A26" s="6" t="s">
        <v>204</v>
      </c>
      <c r="B26" s="7" t="s">
        <v>136</v>
      </c>
      <c r="C26" s="7" t="s">
        <v>209</v>
      </c>
      <c r="D26" t="s">
        <v>210</v>
      </c>
    </row>
    <row r="27" spans="1:4">
      <c r="A27" s="6" t="s">
        <v>204</v>
      </c>
      <c r="B27" s="7" t="s">
        <v>136</v>
      </c>
      <c r="C27" s="7" t="s">
        <v>211</v>
      </c>
      <c r="D27" t="s">
        <v>212</v>
      </c>
    </row>
    <row r="28" spans="1:4">
      <c r="A28" s="6" t="s">
        <v>36</v>
      </c>
      <c r="B28" s="7" t="s">
        <v>136</v>
      </c>
      <c r="C28" s="7" t="s">
        <v>213</v>
      </c>
      <c r="D28" t="s">
        <v>214</v>
      </c>
    </row>
    <row r="29" spans="1:4">
      <c r="A29" s="6" t="s">
        <v>36</v>
      </c>
      <c r="B29" s="7" t="s">
        <v>136</v>
      </c>
      <c r="C29" s="7" t="s">
        <v>215</v>
      </c>
      <c r="D29" t="s">
        <v>216</v>
      </c>
    </row>
    <row r="30" spans="1:4">
      <c r="A30" s="6" t="s">
        <v>36</v>
      </c>
      <c r="B30" s="7" t="s">
        <v>136</v>
      </c>
      <c r="C30" s="7" t="s">
        <v>217</v>
      </c>
      <c r="D30" t="s">
        <v>218</v>
      </c>
    </row>
    <row r="31" spans="1:4">
      <c r="A31" s="6" t="s">
        <v>36</v>
      </c>
      <c r="B31" s="7" t="s">
        <v>136</v>
      </c>
      <c r="C31" s="7" t="s">
        <v>219</v>
      </c>
      <c r="D31" t="s">
        <v>220</v>
      </c>
    </row>
    <row r="32" spans="1:4">
      <c r="A32" s="6" t="s">
        <v>36</v>
      </c>
      <c r="B32" s="7" t="s">
        <v>136</v>
      </c>
      <c r="C32" s="7" t="s">
        <v>221</v>
      </c>
      <c r="D32" t="s">
        <v>222</v>
      </c>
    </row>
    <row r="33" spans="1:4">
      <c r="A33" s="6" t="s">
        <v>223</v>
      </c>
      <c r="B33" s="7" t="s">
        <v>136</v>
      </c>
      <c r="C33" s="7" t="s">
        <v>224</v>
      </c>
      <c r="D33" t="s">
        <v>225</v>
      </c>
    </row>
    <row r="34" spans="1:4">
      <c r="A34" s="6" t="s">
        <v>226</v>
      </c>
      <c r="B34" s="7" t="s">
        <v>136</v>
      </c>
      <c r="C34" s="7" t="s">
        <v>227</v>
      </c>
      <c r="D34" t="s">
        <v>228</v>
      </c>
    </row>
    <row r="35" spans="1:4">
      <c r="A35" s="6" t="s">
        <v>229</v>
      </c>
      <c r="B35" s="7" t="s">
        <v>136</v>
      </c>
      <c r="C35" s="7" t="s">
        <v>230</v>
      </c>
      <c r="D35" t="s">
        <v>231</v>
      </c>
    </row>
    <row r="36" spans="1:4">
      <c r="A36" s="6" t="s">
        <v>37</v>
      </c>
      <c r="B36" s="7" t="s">
        <v>136</v>
      </c>
      <c r="C36" s="7" t="s">
        <v>232</v>
      </c>
      <c r="D36" t="s">
        <v>233</v>
      </c>
    </row>
    <row r="37" spans="1:4">
      <c r="A37" s="6" t="s">
        <v>37</v>
      </c>
      <c r="B37" s="7" t="s">
        <v>136</v>
      </c>
      <c r="C37" s="7" t="s">
        <v>234</v>
      </c>
      <c r="D37" t="s">
        <v>235</v>
      </c>
    </row>
    <row r="38" spans="1:4">
      <c r="A38" s="6" t="s">
        <v>37</v>
      </c>
      <c r="B38" s="7" t="s">
        <v>136</v>
      </c>
      <c r="C38" s="7" t="s">
        <v>236</v>
      </c>
      <c r="D38" t="s">
        <v>237</v>
      </c>
    </row>
    <row r="39" spans="1:4">
      <c r="A39" s="6" t="s">
        <v>37</v>
      </c>
      <c r="B39" s="7" t="s">
        <v>136</v>
      </c>
      <c r="C39" s="7" t="s">
        <v>238</v>
      </c>
      <c r="D39" t="s">
        <v>239</v>
      </c>
    </row>
    <row r="40" spans="1:4">
      <c r="A40" s="6" t="s">
        <v>37</v>
      </c>
      <c r="B40" s="7" t="s">
        <v>136</v>
      </c>
      <c r="C40" s="7" t="s">
        <v>240</v>
      </c>
      <c r="D40" t="s">
        <v>241</v>
      </c>
    </row>
    <row r="41" spans="1:4">
      <c r="A41" s="6" t="s">
        <v>37</v>
      </c>
      <c r="B41" s="7" t="s">
        <v>136</v>
      </c>
      <c r="C41" s="7" t="s">
        <v>242</v>
      </c>
      <c r="D41" t="s">
        <v>243</v>
      </c>
    </row>
    <row r="42" spans="1:4">
      <c r="A42" s="6" t="s">
        <v>37</v>
      </c>
      <c r="B42" s="7" t="s">
        <v>136</v>
      </c>
      <c r="C42" s="7" t="s">
        <v>244</v>
      </c>
      <c r="D42" t="s">
        <v>245</v>
      </c>
    </row>
    <row r="43" spans="1:4">
      <c r="A43" s="6" t="s">
        <v>37</v>
      </c>
      <c r="B43" s="7" t="s">
        <v>136</v>
      </c>
      <c r="C43" s="7" t="s">
        <v>246</v>
      </c>
      <c r="D43" t="s">
        <v>247</v>
      </c>
    </row>
    <row r="44" spans="1:4">
      <c r="A44" s="6" t="s">
        <v>37</v>
      </c>
      <c r="B44" s="7" t="s">
        <v>136</v>
      </c>
      <c r="C44" s="7" t="s">
        <v>248</v>
      </c>
      <c r="D44" t="s">
        <v>249</v>
      </c>
    </row>
    <row r="45" spans="1:4">
      <c r="A45" s="6" t="s">
        <v>37</v>
      </c>
      <c r="B45" s="7" t="s">
        <v>136</v>
      </c>
      <c r="C45" s="7" t="s">
        <v>250</v>
      </c>
      <c r="D45" t="s">
        <v>251</v>
      </c>
    </row>
    <row r="46" spans="1:4">
      <c r="A46" s="6" t="s">
        <v>37</v>
      </c>
      <c r="B46" s="7" t="s">
        <v>136</v>
      </c>
      <c r="C46" s="7" t="s">
        <v>252</v>
      </c>
      <c r="D46" t="s">
        <v>253</v>
      </c>
    </row>
    <row r="47" spans="1:4">
      <c r="A47" s="6" t="s">
        <v>254</v>
      </c>
      <c r="B47" s="7" t="s">
        <v>136</v>
      </c>
      <c r="C47" s="7" t="s">
        <v>255</v>
      </c>
      <c r="D47" t="s">
        <v>256</v>
      </c>
    </row>
    <row r="48" spans="1:4">
      <c r="A48" s="6" t="s">
        <v>254</v>
      </c>
      <c r="B48" s="7" t="s">
        <v>136</v>
      </c>
      <c r="C48" s="7" t="s">
        <v>257</v>
      </c>
      <c r="D48" t="s">
        <v>258</v>
      </c>
    </row>
    <row r="49" spans="1:4">
      <c r="A49" s="6" t="s">
        <v>254</v>
      </c>
      <c r="B49" s="7" t="s">
        <v>136</v>
      </c>
      <c r="C49" s="7" t="s">
        <v>259</v>
      </c>
      <c r="D49" t="s">
        <v>260</v>
      </c>
    </row>
    <row r="50" spans="1:4">
      <c r="A50" s="6" t="s">
        <v>254</v>
      </c>
      <c r="B50" s="7" t="s">
        <v>136</v>
      </c>
      <c r="C50" s="7" t="s">
        <v>261</v>
      </c>
      <c r="D50" t="s">
        <v>262</v>
      </c>
    </row>
    <row r="51" spans="1:4">
      <c r="A51" s="6" t="s">
        <v>263</v>
      </c>
      <c r="B51" s="7" t="s">
        <v>151</v>
      </c>
      <c r="C51" s="7" t="s">
        <v>264</v>
      </c>
      <c r="D51" t="s">
        <v>265</v>
      </c>
    </row>
    <row r="52" spans="1:4">
      <c r="A52" s="6" t="s">
        <v>263</v>
      </c>
      <c r="B52" s="7" t="s">
        <v>151</v>
      </c>
      <c r="C52" s="7" t="s">
        <v>266</v>
      </c>
      <c r="D52" t="s">
        <v>267</v>
      </c>
    </row>
    <row r="53" spans="1:4">
      <c r="A53" s="6" t="s">
        <v>268</v>
      </c>
      <c r="B53" s="7" t="s">
        <v>160</v>
      </c>
      <c r="C53" s="7" t="s">
        <v>269</v>
      </c>
      <c r="D53" t="s">
        <v>270</v>
      </c>
    </row>
    <row r="54" spans="1:4">
      <c r="A54" s="6" t="s">
        <v>271</v>
      </c>
      <c r="B54" s="7" t="s">
        <v>179</v>
      </c>
      <c r="C54" s="7" t="s">
        <v>272</v>
      </c>
      <c r="D54" t="s">
        <v>273</v>
      </c>
    </row>
    <row r="55" spans="1:4">
      <c r="A55" s="6" t="s">
        <v>271</v>
      </c>
      <c r="B55" s="7" t="s">
        <v>179</v>
      </c>
      <c r="C55" s="7" t="s">
        <v>274</v>
      </c>
      <c r="D55" t="s">
        <v>275</v>
      </c>
    </row>
    <row r="56" spans="1:4">
      <c r="A56" s="6" t="s">
        <v>271</v>
      </c>
      <c r="B56" s="7" t="s">
        <v>179</v>
      </c>
      <c r="C56" s="7" t="s">
        <v>276</v>
      </c>
      <c r="D56" t="s">
        <v>277</v>
      </c>
    </row>
    <row r="57" spans="1:4">
      <c r="A57" s="6" t="s">
        <v>271</v>
      </c>
      <c r="B57" s="7" t="s">
        <v>179</v>
      </c>
      <c r="C57" s="7" t="s">
        <v>278</v>
      </c>
      <c r="D57" t="s">
        <v>279</v>
      </c>
    </row>
    <row r="58" spans="1:4">
      <c r="A58" s="6" t="s">
        <v>271</v>
      </c>
      <c r="B58" s="7" t="s">
        <v>179</v>
      </c>
      <c r="C58" s="7" t="s">
        <v>280</v>
      </c>
      <c r="D58" t="s">
        <v>281</v>
      </c>
    </row>
    <row r="59" spans="1:4">
      <c r="A59" s="6" t="s">
        <v>282</v>
      </c>
      <c r="B59" s="7" t="s">
        <v>183</v>
      </c>
      <c r="C59" s="7" t="s">
        <v>283</v>
      </c>
      <c r="D59" t="s">
        <v>284</v>
      </c>
    </row>
    <row r="60" spans="1:4">
      <c r="A60" s="6" t="s">
        <v>282</v>
      </c>
      <c r="B60" s="7" t="s">
        <v>183</v>
      </c>
      <c r="C60" s="7" t="s">
        <v>285</v>
      </c>
      <c r="D60" t="s">
        <v>286</v>
      </c>
    </row>
    <row r="61" spans="1:4">
      <c r="A61" s="6" t="s">
        <v>282</v>
      </c>
      <c r="B61" s="7" t="s">
        <v>183</v>
      </c>
      <c r="C61" s="7" t="s">
        <v>287</v>
      </c>
      <c r="D61" t="s">
        <v>288</v>
      </c>
    </row>
    <row r="62" spans="1:4">
      <c r="A62" s="6" t="s">
        <v>282</v>
      </c>
      <c r="B62" s="7" t="s">
        <v>183</v>
      </c>
      <c r="C62" s="7" t="s">
        <v>289</v>
      </c>
      <c r="D62" t="s">
        <v>290</v>
      </c>
    </row>
    <row r="63" spans="1:4">
      <c r="A63" s="6" t="s">
        <v>282</v>
      </c>
      <c r="B63" s="7" t="s">
        <v>183</v>
      </c>
      <c r="C63" s="7" t="s">
        <v>291</v>
      </c>
      <c r="D63" t="s">
        <v>292</v>
      </c>
    </row>
    <row r="64" spans="1:4">
      <c r="A64" s="6" t="s">
        <v>282</v>
      </c>
      <c r="B64" s="7" t="s">
        <v>183</v>
      </c>
      <c r="C64" s="7" t="s">
        <v>293</v>
      </c>
      <c r="D64" t="s">
        <v>294</v>
      </c>
    </row>
    <row r="65" spans="1:4">
      <c r="A65" s="6" t="s">
        <v>282</v>
      </c>
      <c r="B65" s="7" t="s">
        <v>183</v>
      </c>
      <c r="C65" s="7" t="s">
        <v>295</v>
      </c>
      <c r="D65" t="s">
        <v>296</v>
      </c>
    </row>
    <row r="66" spans="1:4">
      <c r="A66" s="6" t="s">
        <v>282</v>
      </c>
      <c r="B66" s="7" t="s">
        <v>183</v>
      </c>
      <c r="C66" s="7" t="s">
        <v>297</v>
      </c>
      <c r="D66" t="s">
        <v>298</v>
      </c>
    </row>
    <row r="67" spans="1:4">
      <c r="A67" s="6" t="s">
        <v>299</v>
      </c>
      <c r="B67" s="7" t="s">
        <v>300</v>
      </c>
      <c r="C67" s="7" t="s">
        <v>301</v>
      </c>
      <c r="D67" t="s">
        <v>302</v>
      </c>
    </row>
    <row r="68" spans="1:4">
      <c r="A68" s="6" t="s">
        <v>299</v>
      </c>
      <c r="B68" s="7" t="s">
        <v>300</v>
      </c>
      <c r="C68" s="7" t="s">
        <v>303</v>
      </c>
      <c r="D68" t="s">
        <v>304</v>
      </c>
    </row>
    <row r="69" spans="1:4">
      <c r="A69" s="6" t="s">
        <v>305</v>
      </c>
      <c r="B69" s="7" t="s">
        <v>300</v>
      </c>
      <c r="C69" s="7" t="s">
        <v>306</v>
      </c>
      <c r="D69" t="s">
        <v>307</v>
      </c>
    </row>
    <row r="70" spans="1:4">
      <c r="A70" s="6" t="s">
        <v>76</v>
      </c>
      <c r="B70" s="7" t="s">
        <v>300</v>
      </c>
      <c r="C70" s="7" t="s">
        <v>308</v>
      </c>
      <c r="D70" t="s">
        <v>309</v>
      </c>
    </row>
    <row r="71" spans="1:4">
      <c r="A71" s="6" t="s">
        <v>76</v>
      </c>
      <c r="B71" s="7" t="s">
        <v>300</v>
      </c>
      <c r="C71" s="7" t="s">
        <v>310</v>
      </c>
      <c r="D71" t="s">
        <v>311</v>
      </c>
    </row>
    <row r="72" spans="1:4">
      <c r="A72" s="6" t="s">
        <v>76</v>
      </c>
      <c r="B72" s="7" t="s">
        <v>300</v>
      </c>
      <c r="C72" s="7" t="s">
        <v>312</v>
      </c>
      <c r="D72" t="s">
        <v>313</v>
      </c>
    </row>
    <row r="73" spans="1:4">
      <c r="A73" s="6" t="s">
        <v>314</v>
      </c>
      <c r="B73" s="7" t="s">
        <v>300</v>
      </c>
      <c r="C73" s="7" t="s">
        <v>315</v>
      </c>
      <c r="D73" t="s">
        <v>316</v>
      </c>
    </row>
    <row r="74" spans="1:4">
      <c r="A74" s="6" t="s">
        <v>84</v>
      </c>
      <c r="B74" s="7" t="s">
        <v>300</v>
      </c>
      <c r="C74" s="7" t="s">
        <v>317</v>
      </c>
      <c r="D74" t="s">
        <v>318</v>
      </c>
    </row>
    <row r="75" spans="1:4">
      <c r="A75" s="6" t="s">
        <v>84</v>
      </c>
      <c r="B75" s="7" t="s">
        <v>300</v>
      </c>
      <c r="C75" s="7" t="s">
        <v>319</v>
      </c>
      <c r="D75" t="s">
        <v>320</v>
      </c>
    </row>
    <row r="76" spans="1:4">
      <c r="A76" s="6" t="s">
        <v>84</v>
      </c>
      <c r="B76" s="7" t="s">
        <v>300</v>
      </c>
      <c r="C76" s="7" t="s">
        <v>321</v>
      </c>
      <c r="D76" t="s">
        <v>322</v>
      </c>
    </row>
    <row r="77" spans="1:4">
      <c r="A77" s="6" t="s">
        <v>84</v>
      </c>
      <c r="B77" s="7" t="s">
        <v>300</v>
      </c>
      <c r="C77" s="7" t="s">
        <v>323</v>
      </c>
      <c r="D77" t="s">
        <v>324</v>
      </c>
    </row>
    <row r="78" spans="1:4">
      <c r="A78" s="6" t="s">
        <v>84</v>
      </c>
      <c r="B78" s="7" t="s">
        <v>300</v>
      </c>
      <c r="C78" s="7" t="s">
        <v>325</v>
      </c>
      <c r="D78" t="s">
        <v>326</v>
      </c>
    </row>
    <row r="79" spans="1:4">
      <c r="A79" s="6" t="s">
        <v>84</v>
      </c>
      <c r="B79" s="7" t="s">
        <v>300</v>
      </c>
      <c r="C79" s="7" t="s">
        <v>327</v>
      </c>
      <c r="D79" t="s">
        <v>328</v>
      </c>
    </row>
    <row r="80" spans="1:4">
      <c r="A80" s="6" t="s">
        <v>84</v>
      </c>
      <c r="B80" s="7" t="s">
        <v>300</v>
      </c>
      <c r="C80" s="7" t="s">
        <v>329</v>
      </c>
      <c r="D80" t="s">
        <v>330</v>
      </c>
    </row>
    <row r="81" spans="1:4">
      <c r="A81" s="6" t="s">
        <v>84</v>
      </c>
      <c r="B81" s="7" t="s">
        <v>300</v>
      </c>
      <c r="C81" s="7" t="s">
        <v>331</v>
      </c>
      <c r="D81" t="s">
        <v>332</v>
      </c>
    </row>
    <row r="82" spans="1:4">
      <c r="A82" s="6" t="s">
        <v>84</v>
      </c>
      <c r="B82" s="7" t="s">
        <v>300</v>
      </c>
      <c r="C82" s="7" t="s">
        <v>333</v>
      </c>
      <c r="D82" t="s">
        <v>334</v>
      </c>
    </row>
    <row r="83" spans="1:4">
      <c r="A83" s="6" t="s">
        <v>84</v>
      </c>
      <c r="B83" s="7" t="s">
        <v>300</v>
      </c>
      <c r="C83" s="7" t="s">
        <v>335</v>
      </c>
      <c r="D83" t="s">
        <v>336</v>
      </c>
    </row>
    <row r="84" spans="1:4">
      <c r="A84" s="6" t="s">
        <v>337</v>
      </c>
      <c r="B84" s="7" t="s">
        <v>300</v>
      </c>
      <c r="C84" s="7" t="s">
        <v>338</v>
      </c>
      <c r="D84" t="s">
        <v>339</v>
      </c>
    </row>
    <row r="85" spans="1:4">
      <c r="A85" s="6" t="s">
        <v>340</v>
      </c>
      <c r="B85" s="7" t="s">
        <v>300</v>
      </c>
      <c r="C85" s="7" t="s">
        <v>341</v>
      </c>
      <c r="D85" t="s">
        <v>342</v>
      </c>
    </row>
    <row r="86" spans="1:4">
      <c r="A86" s="6" t="s">
        <v>340</v>
      </c>
      <c r="B86" s="7" t="s">
        <v>300</v>
      </c>
      <c r="C86" s="7" t="s">
        <v>343</v>
      </c>
      <c r="D86" t="s">
        <v>344</v>
      </c>
    </row>
    <row r="87" spans="1:4">
      <c r="A87" s="6" t="s">
        <v>340</v>
      </c>
      <c r="B87" s="7" t="s">
        <v>300</v>
      </c>
      <c r="C87" s="7" t="s">
        <v>345</v>
      </c>
      <c r="D87" t="s">
        <v>346</v>
      </c>
    </row>
    <row r="88" spans="1:4">
      <c r="A88" s="6" t="s">
        <v>340</v>
      </c>
      <c r="B88" s="7" t="s">
        <v>300</v>
      </c>
      <c r="C88" s="7" t="s">
        <v>347</v>
      </c>
      <c r="D88" t="s">
        <v>348</v>
      </c>
    </row>
    <row r="89" spans="1:4">
      <c r="A89" s="6" t="s">
        <v>340</v>
      </c>
      <c r="B89" s="7" t="s">
        <v>300</v>
      </c>
      <c r="C89" s="7" t="s">
        <v>349</v>
      </c>
      <c r="D89" t="s">
        <v>350</v>
      </c>
    </row>
    <row r="90" spans="1:4">
      <c r="A90" s="6" t="s">
        <v>340</v>
      </c>
      <c r="B90" s="7" t="s">
        <v>300</v>
      </c>
      <c r="C90" s="7" t="s">
        <v>351</v>
      </c>
      <c r="D90" t="s">
        <v>352</v>
      </c>
    </row>
    <row r="91" spans="1:4">
      <c r="A91" s="6" t="s">
        <v>340</v>
      </c>
      <c r="B91" s="7" t="s">
        <v>300</v>
      </c>
      <c r="C91" s="7" t="s">
        <v>353</v>
      </c>
      <c r="D91" t="s">
        <v>354</v>
      </c>
    </row>
    <row r="92" spans="1:4">
      <c r="A92" s="6" t="s">
        <v>340</v>
      </c>
      <c r="B92" s="7" t="s">
        <v>300</v>
      </c>
      <c r="C92" s="7" t="s">
        <v>355</v>
      </c>
      <c r="D92" t="s">
        <v>356</v>
      </c>
    </row>
    <row r="93" spans="1:4">
      <c r="A93" s="6" t="s">
        <v>340</v>
      </c>
      <c r="B93" s="7" t="s">
        <v>300</v>
      </c>
      <c r="C93" s="7" t="s">
        <v>357</v>
      </c>
      <c r="D93" t="s">
        <v>358</v>
      </c>
    </row>
    <row r="94" spans="1:4">
      <c r="A94" s="6" t="s">
        <v>340</v>
      </c>
      <c r="B94" s="7" t="s">
        <v>300</v>
      </c>
      <c r="C94" s="7" t="s">
        <v>359</v>
      </c>
      <c r="D94" t="s">
        <v>360</v>
      </c>
    </row>
    <row r="95" spans="1:4">
      <c r="A95" s="6" t="s">
        <v>340</v>
      </c>
      <c r="B95" s="7" t="s">
        <v>300</v>
      </c>
      <c r="C95" s="7" t="s">
        <v>361</v>
      </c>
      <c r="D95" t="s">
        <v>362</v>
      </c>
    </row>
    <row r="96" spans="1:4">
      <c r="A96" s="6" t="s">
        <v>340</v>
      </c>
      <c r="B96" s="7" t="s">
        <v>300</v>
      </c>
      <c r="C96" s="7" t="s">
        <v>363</v>
      </c>
      <c r="D96" t="s">
        <v>364</v>
      </c>
    </row>
    <row r="97" spans="1:4">
      <c r="A97" s="6" t="s">
        <v>340</v>
      </c>
      <c r="B97" s="7" t="s">
        <v>300</v>
      </c>
      <c r="C97" s="7" t="s">
        <v>365</v>
      </c>
      <c r="D97" t="s">
        <v>366</v>
      </c>
    </row>
    <row r="98" spans="1:4">
      <c r="A98" s="6" t="s">
        <v>340</v>
      </c>
      <c r="B98" s="7" t="s">
        <v>300</v>
      </c>
      <c r="C98" s="7" t="s">
        <v>367</v>
      </c>
      <c r="D98" t="s">
        <v>368</v>
      </c>
    </row>
    <row r="99" spans="1:4">
      <c r="A99" s="6" t="s">
        <v>340</v>
      </c>
      <c r="B99" s="7" t="s">
        <v>300</v>
      </c>
      <c r="C99" s="7" t="s">
        <v>369</v>
      </c>
      <c r="D99" t="s">
        <v>370</v>
      </c>
    </row>
    <row r="100" spans="1:4">
      <c r="A100" s="6" t="s">
        <v>340</v>
      </c>
      <c r="B100" s="7" t="s">
        <v>300</v>
      </c>
      <c r="C100" s="7" t="s">
        <v>371</v>
      </c>
      <c r="D100" t="s">
        <v>372</v>
      </c>
    </row>
    <row r="101" spans="1:4">
      <c r="A101" s="6" t="s">
        <v>340</v>
      </c>
      <c r="B101" s="7" t="s">
        <v>300</v>
      </c>
      <c r="C101" s="7" t="s">
        <v>373</v>
      </c>
      <c r="D101" t="s">
        <v>374</v>
      </c>
    </row>
    <row r="102" spans="1:4">
      <c r="A102" s="6" t="s">
        <v>340</v>
      </c>
      <c r="B102" s="7" t="s">
        <v>300</v>
      </c>
      <c r="C102" s="7" t="s">
        <v>375</v>
      </c>
      <c r="D102" t="s">
        <v>376</v>
      </c>
    </row>
    <row r="103" spans="1:4">
      <c r="A103" s="6" t="s">
        <v>340</v>
      </c>
      <c r="B103" s="7" t="s">
        <v>300</v>
      </c>
      <c r="C103" s="7" t="s">
        <v>377</v>
      </c>
      <c r="D103" t="s">
        <v>378</v>
      </c>
    </row>
    <row r="104" spans="1:4">
      <c r="A104" s="6" t="s">
        <v>92</v>
      </c>
      <c r="B104" s="7" t="s">
        <v>187</v>
      </c>
      <c r="C104" s="7" t="s">
        <v>379</v>
      </c>
      <c r="D104" t="s">
        <v>380</v>
      </c>
    </row>
    <row r="105" spans="1:4">
      <c r="A105" s="6" t="s">
        <v>92</v>
      </c>
      <c r="B105" s="7" t="s">
        <v>187</v>
      </c>
      <c r="C105" s="7" t="s">
        <v>381</v>
      </c>
      <c r="D105" t="s">
        <v>382</v>
      </c>
    </row>
    <row r="106" spans="1:4">
      <c r="A106" s="6" t="s">
        <v>92</v>
      </c>
      <c r="B106" s="7" t="s">
        <v>187</v>
      </c>
      <c r="C106" s="7" t="s">
        <v>383</v>
      </c>
      <c r="D106" t="s">
        <v>384</v>
      </c>
    </row>
    <row r="107" spans="1:4">
      <c r="A107" s="6" t="s">
        <v>92</v>
      </c>
      <c r="B107" s="7" t="s">
        <v>187</v>
      </c>
      <c r="C107" s="7" t="s">
        <v>385</v>
      </c>
      <c r="D107" t="s">
        <v>386</v>
      </c>
    </row>
    <row r="108" spans="1:4">
      <c r="A108" s="6" t="s">
        <v>92</v>
      </c>
      <c r="B108" s="7" t="s">
        <v>187</v>
      </c>
      <c r="C108" s="7" t="s">
        <v>387</v>
      </c>
      <c r="D108" t="s">
        <v>388</v>
      </c>
    </row>
    <row r="109" spans="1:4">
      <c r="A109" s="6" t="s">
        <v>389</v>
      </c>
      <c r="B109" s="7" t="s">
        <v>187</v>
      </c>
      <c r="C109" s="7" t="s">
        <v>390</v>
      </c>
      <c r="D109" t="s">
        <v>391</v>
      </c>
    </row>
    <row r="110" spans="1:4">
      <c r="A110" s="6" t="s">
        <v>389</v>
      </c>
      <c r="B110" s="7" t="s">
        <v>187</v>
      </c>
      <c r="C110" s="7" t="s">
        <v>392</v>
      </c>
      <c r="D110" t="s">
        <v>393</v>
      </c>
    </row>
    <row r="111" spans="1:4">
      <c r="A111" s="6" t="s">
        <v>394</v>
      </c>
      <c r="B111" s="7" t="s">
        <v>187</v>
      </c>
      <c r="C111" s="7" t="s">
        <v>395</v>
      </c>
      <c r="D111" t="s">
        <v>396</v>
      </c>
    </row>
    <row r="112" spans="1:4">
      <c r="A112" s="6" t="s">
        <v>394</v>
      </c>
      <c r="B112" s="7" t="s">
        <v>187</v>
      </c>
      <c r="C112" s="7" t="s">
        <v>397</v>
      </c>
      <c r="D112" t="s">
        <v>398</v>
      </c>
    </row>
    <row r="113" spans="1:4">
      <c r="A113" s="6" t="s">
        <v>399</v>
      </c>
      <c r="B113" s="7" t="s">
        <v>197</v>
      </c>
      <c r="C113" s="7" t="s">
        <v>400</v>
      </c>
      <c r="D113" t="s">
        <v>401</v>
      </c>
    </row>
    <row r="114" spans="1:4">
      <c r="A114" s="6" t="s">
        <v>402</v>
      </c>
      <c r="B114" s="7" t="s">
        <v>197</v>
      </c>
      <c r="C114" s="7" t="s">
        <v>403</v>
      </c>
      <c r="D114" t="s">
        <v>404</v>
      </c>
    </row>
    <row r="115" spans="1:4">
      <c r="A115" s="8" t="s">
        <v>96</v>
      </c>
      <c r="B115" s="7" t="s">
        <v>197</v>
      </c>
      <c r="C115" s="7" t="s">
        <v>405</v>
      </c>
      <c r="D115" t="s">
        <v>406</v>
      </c>
    </row>
    <row r="116" spans="1:4">
      <c r="A116" s="8" t="s">
        <v>98</v>
      </c>
      <c r="B116" s="7" t="s">
        <v>197</v>
      </c>
      <c r="C116" s="7" t="s">
        <v>407</v>
      </c>
      <c r="D116" t="s">
        <v>408</v>
      </c>
    </row>
    <row r="117" spans="1:4">
      <c r="A117" s="6" t="s">
        <v>409</v>
      </c>
      <c r="B117" s="7" t="s">
        <v>410</v>
      </c>
      <c r="C117" s="7" t="s">
        <v>411</v>
      </c>
      <c r="D117" t="s">
        <v>412</v>
      </c>
    </row>
    <row r="118" spans="1:4">
      <c r="A118" s="6" t="s">
        <v>409</v>
      </c>
      <c r="B118" s="7" t="s">
        <v>410</v>
      </c>
      <c r="C118" s="7" t="s">
        <v>413</v>
      </c>
      <c r="D118" t="s">
        <v>414</v>
      </c>
    </row>
    <row r="119" spans="1:4">
      <c r="A119" s="6" t="s">
        <v>102</v>
      </c>
      <c r="B119" s="7" t="s">
        <v>410</v>
      </c>
      <c r="C119" s="7" t="s">
        <v>415</v>
      </c>
      <c r="D119" t="s">
        <v>416</v>
      </c>
    </row>
    <row r="120" spans="1:4">
      <c r="A120" s="6" t="s">
        <v>102</v>
      </c>
      <c r="B120" s="7" t="s">
        <v>410</v>
      </c>
      <c r="C120" s="7" t="s">
        <v>417</v>
      </c>
      <c r="D120" t="s">
        <v>418</v>
      </c>
    </row>
    <row r="121" spans="1:4">
      <c r="A121" s="6" t="s">
        <v>102</v>
      </c>
      <c r="B121" s="7" t="s">
        <v>410</v>
      </c>
      <c r="C121" s="7" t="s">
        <v>419</v>
      </c>
      <c r="D121" t="s">
        <v>420</v>
      </c>
    </row>
    <row r="122" spans="1:4">
      <c r="A122" s="6" t="s">
        <v>102</v>
      </c>
      <c r="B122" s="7" t="s">
        <v>410</v>
      </c>
      <c r="C122" s="7" t="s">
        <v>421</v>
      </c>
      <c r="D122" t="s">
        <v>422</v>
      </c>
    </row>
    <row r="123" spans="1:4">
      <c r="A123" s="6" t="s">
        <v>423</v>
      </c>
      <c r="B123" s="7" t="s">
        <v>410</v>
      </c>
      <c r="C123" s="7" t="s">
        <v>424</v>
      </c>
      <c r="D123" t="s">
        <v>425</v>
      </c>
    </row>
    <row r="124" spans="1:4">
      <c r="A124" s="6" t="s">
        <v>109</v>
      </c>
      <c r="B124" s="7" t="s">
        <v>426</v>
      </c>
      <c r="C124" s="7" t="s">
        <v>427</v>
      </c>
      <c r="D124" t="s">
        <v>428</v>
      </c>
    </row>
    <row r="125" spans="1:4">
      <c r="A125" s="6" t="s">
        <v>109</v>
      </c>
      <c r="B125" s="7" t="s">
        <v>426</v>
      </c>
      <c r="C125" s="7" t="s">
        <v>429</v>
      </c>
      <c r="D125" t="s">
        <v>430</v>
      </c>
    </row>
    <row r="126" spans="1:4">
      <c r="A126" s="6" t="s">
        <v>109</v>
      </c>
      <c r="B126" s="7" t="s">
        <v>426</v>
      </c>
      <c r="C126" s="7" t="s">
        <v>431</v>
      </c>
      <c r="D126" t="s">
        <v>432</v>
      </c>
    </row>
    <row r="127" spans="1:4">
      <c r="A127" s="6" t="s">
        <v>109</v>
      </c>
      <c r="B127" s="7" t="s">
        <v>426</v>
      </c>
      <c r="C127" s="7" t="s">
        <v>433</v>
      </c>
      <c r="D127" t="s">
        <v>434</v>
      </c>
    </row>
    <row r="128" spans="1:4">
      <c r="A128" s="6" t="s">
        <v>109</v>
      </c>
      <c r="B128" s="7" t="s">
        <v>426</v>
      </c>
      <c r="C128" s="7" t="s">
        <v>435</v>
      </c>
      <c r="D128" t="s">
        <v>436</v>
      </c>
    </row>
    <row r="129" spans="1:4">
      <c r="A129" s="6" t="s">
        <v>116</v>
      </c>
      <c r="B129" s="7" t="s">
        <v>437</v>
      </c>
      <c r="C129" s="7" t="s">
        <v>438</v>
      </c>
      <c r="D129" t="s">
        <v>439</v>
      </c>
    </row>
    <row r="130" spans="1:4">
      <c r="A130" s="9" t="s">
        <v>440</v>
      </c>
      <c r="B130" s="10" t="s">
        <v>136</v>
      </c>
      <c r="C130" s="10" t="s">
        <v>441</v>
      </c>
      <c r="D130" t="s">
        <v>442</v>
      </c>
    </row>
    <row r="131" spans="1:4">
      <c r="A131" s="9" t="s">
        <v>443</v>
      </c>
      <c r="B131" s="10" t="s">
        <v>136</v>
      </c>
      <c r="C131" s="10" t="s">
        <v>444</v>
      </c>
      <c r="D131" t="s">
        <v>445</v>
      </c>
    </row>
    <row r="132" spans="1:4">
      <c r="A132" s="9" t="s">
        <v>446</v>
      </c>
      <c r="B132" s="10" t="s">
        <v>151</v>
      </c>
      <c r="C132" s="10" t="s">
        <v>447</v>
      </c>
      <c r="D132" t="s">
        <v>448</v>
      </c>
    </row>
    <row r="133" spans="1:4">
      <c r="A133" s="9" t="s">
        <v>449</v>
      </c>
      <c r="B133" s="10" t="s">
        <v>166</v>
      </c>
      <c r="C133" s="10" t="s">
        <v>450</v>
      </c>
      <c r="D133" t="s">
        <v>451</v>
      </c>
    </row>
    <row r="134" spans="1:4">
      <c r="A134" s="9" t="s">
        <v>449</v>
      </c>
      <c r="B134" s="10" t="s">
        <v>166</v>
      </c>
      <c r="C134" s="10" t="s">
        <v>452</v>
      </c>
      <c r="D134" t="s">
        <v>453</v>
      </c>
    </row>
    <row r="135" spans="1:4">
      <c r="A135" s="9" t="s">
        <v>449</v>
      </c>
      <c r="B135" s="10" t="s">
        <v>166</v>
      </c>
      <c r="C135" s="10" t="s">
        <v>454</v>
      </c>
      <c r="D135" t="s">
        <v>455</v>
      </c>
    </row>
    <row r="136" spans="1:4">
      <c r="A136" s="9" t="s">
        <v>449</v>
      </c>
      <c r="B136" s="10" t="s">
        <v>166</v>
      </c>
      <c r="C136" s="10" t="s">
        <v>456</v>
      </c>
      <c r="D136" t="s">
        <v>457</v>
      </c>
    </row>
    <row r="137" spans="1:4">
      <c r="A137" s="9" t="s">
        <v>449</v>
      </c>
      <c r="B137" s="10" t="s">
        <v>166</v>
      </c>
      <c r="C137" s="10" t="s">
        <v>458</v>
      </c>
      <c r="D137" t="s">
        <v>459</v>
      </c>
    </row>
    <row r="138" spans="1:4">
      <c r="A138" s="9" t="s">
        <v>449</v>
      </c>
      <c r="B138" s="10" t="s">
        <v>166</v>
      </c>
      <c r="C138" s="10" t="s">
        <v>460</v>
      </c>
      <c r="D138" t="s">
        <v>461</v>
      </c>
    </row>
    <row r="139" spans="1:4">
      <c r="A139" s="9" t="s">
        <v>449</v>
      </c>
      <c r="B139" s="10" t="s">
        <v>166</v>
      </c>
      <c r="C139" s="10" t="s">
        <v>462</v>
      </c>
      <c r="D139" t="s">
        <v>463</v>
      </c>
    </row>
    <row r="140" spans="1:4">
      <c r="A140" s="9" t="s">
        <v>464</v>
      </c>
      <c r="B140" s="10" t="s">
        <v>465</v>
      </c>
      <c r="C140" s="10" t="s">
        <v>466</v>
      </c>
      <c r="D140" t="s">
        <v>467</v>
      </c>
    </row>
    <row r="141" spans="1:4">
      <c r="A141" s="9" t="s">
        <v>468</v>
      </c>
      <c r="B141" s="10" t="s">
        <v>300</v>
      </c>
      <c r="C141" s="10" t="s">
        <v>469</v>
      </c>
      <c r="D141" t="s">
        <v>470</v>
      </c>
    </row>
    <row r="142" spans="1:4">
      <c r="A142" s="9" t="s">
        <v>471</v>
      </c>
      <c r="B142" s="10" t="s">
        <v>300</v>
      </c>
      <c r="C142" s="10" t="s">
        <v>472</v>
      </c>
      <c r="D142" t="s">
        <v>473</v>
      </c>
    </row>
    <row r="143" spans="1:4">
      <c r="A143" s="9" t="s">
        <v>471</v>
      </c>
      <c r="B143" s="10" t="s">
        <v>300</v>
      </c>
      <c r="C143" s="10" t="s">
        <v>474</v>
      </c>
      <c r="D143" t="s">
        <v>475</v>
      </c>
    </row>
    <row r="144" spans="1:4">
      <c r="A144" s="9" t="s">
        <v>471</v>
      </c>
      <c r="B144" s="10" t="s">
        <v>300</v>
      </c>
      <c r="C144" s="10" t="s">
        <v>476</v>
      </c>
      <c r="D144" t="s">
        <v>477</v>
      </c>
    </row>
    <row r="145" spans="1:4">
      <c r="A145" s="9" t="s">
        <v>471</v>
      </c>
      <c r="B145" s="10" t="s">
        <v>300</v>
      </c>
      <c r="C145" s="10" t="s">
        <v>478</v>
      </c>
      <c r="D145" t="s">
        <v>479</v>
      </c>
    </row>
    <row r="146" spans="1:4">
      <c r="A146" s="9" t="s">
        <v>471</v>
      </c>
      <c r="B146" s="10" t="s">
        <v>300</v>
      </c>
      <c r="C146" s="10" t="s">
        <v>480</v>
      </c>
      <c r="D146" t="s">
        <v>481</v>
      </c>
    </row>
    <row r="147" spans="1:4">
      <c r="A147" s="9" t="s">
        <v>471</v>
      </c>
      <c r="B147" s="10" t="s">
        <v>300</v>
      </c>
      <c r="C147" s="10" t="s">
        <v>482</v>
      </c>
      <c r="D147" t="s">
        <v>483</v>
      </c>
    </row>
    <row r="148" spans="1:4">
      <c r="A148" s="9" t="s">
        <v>484</v>
      </c>
      <c r="B148" s="10" t="s">
        <v>410</v>
      </c>
      <c r="C148" s="10" t="s">
        <v>485</v>
      </c>
      <c r="D148" t="s">
        <v>486</v>
      </c>
    </row>
    <row r="149" spans="1:4">
      <c r="A149" s="9" t="s">
        <v>487</v>
      </c>
      <c r="B149" s="10" t="s">
        <v>426</v>
      </c>
      <c r="C149" s="10" t="s">
        <v>488</v>
      </c>
      <c r="D149" t="s">
        <v>489</v>
      </c>
    </row>
    <row r="150" spans="1:4">
      <c r="A150" s="11" t="s">
        <v>490</v>
      </c>
      <c r="B150" s="12" t="s">
        <v>136</v>
      </c>
      <c r="C150" s="12" t="s">
        <v>491</v>
      </c>
      <c r="D150" t="s">
        <v>492</v>
      </c>
    </row>
    <row r="151" spans="1:4">
      <c r="A151" s="11" t="s">
        <v>493</v>
      </c>
      <c r="B151" s="12" t="s">
        <v>136</v>
      </c>
      <c r="C151" s="12" t="s">
        <v>494</v>
      </c>
      <c r="D151" t="s">
        <v>495</v>
      </c>
    </row>
    <row r="152" spans="1:4">
      <c r="A152" s="11" t="s">
        <v>493</v>
      </c>
      <c r="B152" s="12" t="s">
        <v>136</v>
      </c>
      <c r="C152" s="12" t="s">
        <v>496</v>
      </c>
      <c r="D152" t="s">
        <v>497</v>
      </c>
    </row>
    <row r="153" spans="1:4">
      <c r="A153" s="11" t="s">
        <v>498</v>
      </c>
      <c r="B153" s="12" t="s">
        <v>136</v>
      </c>
      <c r="C153" s="12" t="s">
        <v>499</v>
      </c>
      <c r="D153" t="s">
        <v>500</v>
      </c>
    </row>
    <row r="154" spans="1:4">
      <c r="A154" s="13" t="s">
        <v>33</v>
      </c>
      <c r="B154" s="12" t="s">
        <v>136</v>
      </c>
      <c r="C154" s="12" t="s">
        <v>501</v>
      </c>
      <c r="D154" t="s">
        <v>502</v>
      </c>
    </row>
    <row r="155" spans="1:4">
      <c r="A155" s="11" t="s">
        <v>254</v>
      </c>
      <c r="B155" s="12" t="s">
        <v>136</v>
      </c>
      <c r="C155" s="12" t="s">
        <v>503</v>
      </c>
      <c r="D155" t="s">
        <v>504</v>
      </c>
    </row>
    <row r="156" spans="1:4">
      <c r="A156" s="11" t="s">
        <v>254</v>
      </c>
      <c r="B156" s="12" t="s">
        <v>136</v>
      </c>
      <c r="C156" s="12" t="s">
        <v>505</v>
      </c>
      <c r="D156" t="s">
        <v>506</v>
      </c>
    </row>
    <row r="157" spans="1:4">
      <c r="A157" s="11" t="s">
        <v>507</v>
      </c>
      <c r="B157" s="12" t="s">
        <v>166</v>
      </c>
      <c r="C157" s="12" t="s">
        <v>508</v>
      </c>
      <c r="D157" t="s">
        <v>509</v>
      </c>
    </row>
    <row r="158" spans="1:4">
      <c r="A158" s="11" t="s">
        <v>507</v>
      </c>
      <c r="B158" s="12" t="s">
        <v>166</v>
      </c>
      <c r="C158" s="12" t="s">
        <v>510</v>
      </c>
      <c r="D158" t="s">
        <v>511</v>
      </c>
    </row>
    <row r="159" spans="1:4">
      <c r="A159" s="11" t="s">
        <v>507</v>
      </c>
      <c r="B159" s="12" t="s">
        <v>166</v>
      </c>
      <c r="C159" s="12" t="s">
        <v>512</v>
      </c>
      <c r="D159" t="s">
        <v>513</v>
      </c>
    </row>
    <row r="160" spans="1:4">
      <c r="A160" s="11" t="s">
        <v>514</v>
      </c>
      <c r="B160" s="12" t="s">
        <v>179</v>
      </c>
      <c r="C160" s="12" t="s">
        <v>515</v>
      </c>
      <c r="D160" t="s">
        <v>516</v>
      </c>
    </row>
    <row r="161" spans="1:4">
      <c r="A161" s="11" t="s">
        <v>514</v>
      </c>
      <c r="B161" s="12" t="s">
        <v>179</v>
      </c>
      <c r="C161" s="12" t="s">
        <v>517</v>
      </c>
      <c r="D161" t="s">
        <v>518</v>
      </c>
    </row>
    <row r="162" spans="1:4">
      <c r="A162" s="11" t="s">
        <v>514</v>
      </c>
      <c r="B162" s="12" t="s">
        <v>179</v>
      </c>
      <c r="C162" s="12" t="s">
        <v>519</v>
      </c>
      <c r="D162" t="s">
        <v>520</v>
      </c>
    </row>
    <row r="163" spans="1:4">
      <c r="A163" s="11" t="s">
        <v>521</v>
      </c>
      <c r="B163" s="12" t="s">
        <v>183</v>
      </c>
      <c r="C163" s="12" t="s">
        <v>522</v>
      </c>
      <c r="D163" t="s">
        <v>523</v>
      </c>
    </row>
    <row r="164" spans="1:4">
      <c r="A164" s="11" t="s">
        <v>521</v>
      </c>
      <c r="B164" s="12" t="s">
        <v>183</v>
      </c>
      <c r="C164" s="12" t="s">
        <v>524</v>
      </c>
      <c r="D164" t="s">
        <v>525</v>
      </c>
    </row>
    <row r="165" spans="1:4">
      <c r="A165" s="11" t="s">
        <v>521</v>
      </c>
      <c r="B165" s="12" t="s">
        <v>183</v>
      </c>
      <c r="C165" s="12" t="s">
        <v>526</v>
      </c>
      <c r="D165" t="s">
        <v>527</v>
      </c>
    </row>
    <row r="166" spans="1:4">
      <c r="A166" s="11" t="s">
        <v>528</v>
      </c>
      <c r="B166" s="12" t="s">
        <v>183</v>
      </c>
      <c r="C166" s="12" t="s">
        <v>529</v>
      </c>
      <c r="D166" t="s">
        <v>530</v>
      </c>
    </row>
    <row r="167" spans="1:4">
      <c r="A167" s="11" t="s">
        <v>531</v>
      </c>
      <c r="B167" s="12" t="s">
        <v>183</v>
      </c>
      <c r="C167" s="12" t="s">
        <v>532</v>
      </c>
      <c r="D167" t="s">
        <v>533</v>
      </c>
    </row>
    <row r="168" spans="1:4">
      <c r="A168" s="11" t="s">
        <v>534</v>
      </c>
      <c r="B168" s="12" t="s">
        <v>197</v>
      </c>
      <c r="C168" s="12" t="s">
        <v>535</v>
      </c>
      <c r="D168" t="s">
        <v>536</v>
      </c>
    </row>
    <row r="169" spans="1:4">
      <c r="A169" s="11" t="s">
        <v>537</v>
      </c>
      <c r="B169" s="12" t="s">
        <v>410</v>
      </c>
      <c r="C169" s="12" t="s">
        <v>538</v>
      </c>
      <c r="D169" t="s">
        <v>539</v>
      </c>
    </row>
    <row r="170" spans="1:4">
      <c r="A170" s="11" t="s">
        <v>537</v>
      </c>
      <c r="B170" s="12" t="s">
        <v>410</v>
      </c>
      <c r="C170" s="12" t="s">
        <v>540</v>
      </c>
      <c r="D170" t="s">
        <v>541</v>
      </c>
    </row>
    <row r="171" spans="1:4">
      <c r="A171" s="11" t="s">
        <v>537</v>
      </c>
      <c r="B171" s="12" t="s">
        <v>410</v>
      </c>
      <c r="C171" s="12" t="s">
        <v>542</v>
      </c>
      <c r="D171" t="s">
        <v>543</v>
      </c>
    </row>
    <row r="172" spans="1:4">
      <c r="A172" s="11" t="s">
        <v>544</v>
      </c>
      <c r="B172" s="12" t="s">
        <v>437</v>
      </c>
      <c r="C172" s="12" t="s">
        <v>545</v>
      </c>
      <c r="D172" t="s">
        <v>546</v>
      </c>
    </row>
    <row r="173" spans="1:4">
      <c r="A173" s="11" t="s">
        <v>544</v>
      </c>
      <c r="B173" s="12" t="s">
        <v>437</v>
      </c>
      <c r="C173" s="12" t="s">
        <v>547</v>
      </c>
      <c r="D173" t="s">
        <v>548</v>
      </c>
    </row>
    <row r="174" spans="1:4">
      <c r="A174" s="11" t="s">
        <v>271</v>
      </c>
      <c r="B174" s="12" t="s">
        <v>179</v>
      </c>
      <c r="C174" s="12" t="s">
        <v>549</v>
      </c>
      <c r="D174" t="s">
        <v>550</v>
      </c>
    </row>
    <row r="175" spans="1:4">
      <c r="A175" s="11" t="s">
        <v>271</v>
      </c>
      <c r="B175" s="12" t="s">
        <v>179</v>
      </c>
      <c r="C175" s="12" t="s">
        <v>551</v>
      </c>
      <c r="D175" t="s">
        <v>552</v>
      </c>
    </row>
    <row r="176" spans="1:4">
      <c r="A176" s="11" t="s">
        <v>271</v>
      </c>
      <c r="B176" s="12" t="s">
        <v>179</v>
      </c>
      <c r="C176" s="12" t="s">
        <v>553</v>
      </c>
      <c r="D176" t="s">
        <v>554</v>
      </c>
    </row>
    <row r="177" spans="1:4">
      <c r="A177" s="11" t="s">
        <v>555</v>
      </c>
      <c r="B177" s="12" t="s">
        <v>179</v>
      </c>
      <c r="C177" s="12" t="s">
        <v>556</v>
      </c>
      <c r="D177" t="s">
        <v>557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O1" sqref="O$1:P$1048576"/>
    </sheetView>
  </sheetViews>
  <sheetFormatPr defaultColWidth="9" defaultRowHeight="13.5" outlineLevelCol="1"/>
  <sheetData>
    <row r="1" spans="1:2">
      <c r="A1" s="1" t="s">
        <v>19</v>
      </c>
      <c r="B1" s="1">
        <v>1</v>
      </c>
    </row>
    <row r="2" spans="1:2">
      <c r="A2" s="1" t="s">
        <v>39</v>
      </c>
      <c r="B2" s="1">
        <v>2</v>
      </c>
    </row>
    <row r="3" spans="1:2">
      <c r="A3" s="1" t="s">
        <v>631</v>
      </c>
      <c r="B3" s="1">
        <v>3</v>
      </c>
    </row>
    <row r="4" spans="1:2">
      <c r="A4" s="1" t="s">
        <v>46</v>
      </c>
      <c r="B4" s="1">
        <v>4</v>
      </c>
    </row>
    <row r="5" spans="1:2">
      <c r="A5" s="1" t="s">
        <v>51</v>
      </c>
      <c r="B5" s="1">
        <v>5</v>
      </c>
    </row>
    <row r="6" spans="1:2">
      <c r="A6" s="1" t="s">
        <v>59</v>
      </c>
      <c r="B6" s="1">
        <v>6</v>
      </c>
    </row>
    <row r="7" spans="1:2">
      <c r="A7" s="1" t="s">
        <v>65</v>
      </c>
      <c r="B7" s="1">
        <v>7</v>
      </c>
    </row>
    <row r="8" spans="1:2">
      <c r="A8" s="1" t="s">
        <v>68</v>
      </c>
      <c r="B8" s="1">
        <v>8</v>
      </c>
    </row>
    <row r="9" spans="1:2">
      <c r="A9" s="1" t="s">
        <v>75</v>
      </c>
      <c r="B9" s="1">
        <v>9</v>
      </c>
    </row>
    <row r="10" spans="1:2">
      <c r="A10" s="1" t="s">
        <v>86</v>
      </c>
      <c r="B10" s="1">
        <v>10</v>
      </c>
    </row>
    <row r="11" spans="1:2">
      <c r="A11" s="1" t="s">
        <v>94</v>
      </c>
      <c r="B11" s="1">
        <v>11</v>
      </c>
    </row>
    <row r="12" spans="1:2">
      <c r="A12" s="1" t="s">
        <v>101</v>
      </c>
      <c r="B12" s="1">
        <v>12</v>
      </c>
    </row>
    <row r="13" spans="1:2">
      <c r="A13" s="1" t="s">
        <v>108</v>
      </c>
      <c r="B13" s="1">
        <v>13</v>
      </c>
    </row>
    <row r="14" spans="1:2">
      <c r="A14" s="1" t="s">
        <v>112</v>
      </c>
      <c r="B14" s="1">
        <v>14</v>
      </c>
    </row>
    <row r="15" spans="1:2">
      <c r="A15" s="1" t="s">
        <v>115</v>
      </c>
      <c r="B15" s="1">
        <v>15</v>
      </c>
    </row>
    <row r="16" spans="1:2">
      <c r="A16" s="1" t="s">
        <v>632</v>
      </c>
      <c r="B16" s="1">
        <v>16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按区域</vt:lpstr>
      <vt:lpstr>all</vt:lpstr>
      <vt:lpstr>all (2)</vt:lpstr>
      <vt:lpstr>引用</vt:lpstr>
      <vt:lpstr>区域编码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市财政局（收文）</cp:lastModifiedBy>
  <dcterms:created xsi:type="dcterms:W3CDTF">2006-09-19T16:00:00Z</dcterms:created>
  <dcterms:modified xsi:type="dcterms:W3CDTF">2022-07-08T12:24:18Z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4D6F3FBE0B9A4945882FDC27B0714595</vt:lpwstr>
  </property>
</Properties>
</file>