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Sheet1!$A$1:$X$25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<sst xmlns="http://schemas.openxmlformats.org/spreadsheetml/2006/main" count="100" uniqueCount="81">
  <si>
    <r>
      <rPr>
        <sz val="16"/>
        <rFont val="黑体"/>
        <charset val="134"/>
      </rPr>
      <t>附件</t>
    </r>
  </si>
  <si>
    <r>
      <t>2022</t>
    </r>
    <r>
      <rPr>
        <sz val="22"/>
        <rFont val="方正小标宋简体"/>
        <charset val="134"/>
      </rPr>
      <t>年基层公共文化服务体系建设补助资金预算明细表</t>
    </r>
  </si>
  <si>
    <r>
      <rPr>
        <sz val="12"/>
        <rFont val="仿宋_GB2312"/>
        <charset val="134"/>
      </rPr>
      <t>单位：个、万元</t>
    </r>
  </si>
  <si>
    <t>区</t>
  </si>
  <si>
    <t>市级资金合计</t>
  </si>
  <si>
    <t>图书馆、美术馆、文化馆（站）免费开放</t>
  </si>
  <si>
    <t>基层公共文化服务项目补助</t>
  </si>
  <si>
    <t>本次调整</t>
  </si>
  <si>
    <t>年度
预算
下达数</t>
  </si>
  <si>
    <t>提前
告知</t>
  </si>
  <si>
    <t>2022年补助金额
(年度预算与
提前告知一致)</t>
  </si>
  <si>
    <t>2022年场馆数量</t>
  </si>
  <si>
    <t>本次市级下达金额</t>
  </si>
  <si>
    <t>年度预算</t>
  </si>
  <si>
    <t>提前告知</t>
  </si>
  <si>
    <t>乡镇（街道）
公共文化服务</t>
  </si>
  <si>
    <t>农村公共
文化服务</t>
  </si>
  <si>
    <t>社区公共
文化服务</t>
  </si>
  <si>
    <t>小计</t>
  </si>
  <si>
    <t>已下达
中央
补助</t>
  </si>
  <si>
    <t>下达
市级
补助</t>
  </si>
  <si>
    <t>图书馆</t>
  </si>
  <si>
    <t>文化馆</t>
  </si>
  <si>
    <t>美术馆</t>
  </si>
  <si>
    <t>街乡镇
文体中心
（文化站）</t>
  </si>
  <si>
    <t>中央
补助
下达</t>
  </si>
  <si>
    <t>市级
补助
下达</t>
  </si>
  <si>
    <t>中央
补助
提前
下达</t>
  </si>
  <si>
    <t>市级
补助
提前
下达</t>
  </si>
  <si>
    <t>街乡镇
数量</t>
  </si>
  <si>
    <t>补助金额</t>
  </si>
  <si>
    <t>行政村
数量</t>
  </si>
  <si>
    <t>居委会
数量</t>
  </si>
  <si>
    <t>补助
金额</t>
  </si>
  <si>
    <t>合计</t>
  </si>
  <si>
    <t>滨海新区</t>
  </si>
  <si>
    <t>和平区</t>
  </si>
  <si>
    <t>河北区</t>
  </si>
  <si>
    <t>河东区</t>
  </si>
  <si>
    <t>河西区</t>
  </si>
  <si>
    <t>南开区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</si>
  <si>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</si>
  <si>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</si>
  <si>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</si>
  <si>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</si>
  <si>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</si>
  <si>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</si>
  <si>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</si>
  <si>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蓟州区</t>
  </si>
  <si>
    <t>宁河区</t>
  </si>
  <si>
    <t>静海区</t>
  </si>
  <si>
    <t>备注：本次资金安排系在津财教指〔2021〕153号基础上，根据中央转移支付和各区具体情况进一步细化调整。</t>
  </si>
  <si>
    <t>1 行政建制情况</t>
  </si>
  <si>
    <t>2020年</t>
  </si>
  <si>
    <t>综合机关名称：天津市民政局</t>
  </si>
  <si>
    <t>指标名称</t>
  </si>
  <si>
    <t>代码</t>
  </si>
  <si>
    <t xml:space="preserve"> 村民委员会</t>
  </si>
  <si>
    <t>居民委员会</t>
  </si>
  <si>
    <t>街乡镇数量</t>
  </si>
  <si>
    <t>（个）</t>
  </si>
  <si>
    <t>全市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</si>
  <si>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</si>
  <si>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</si>
  <si>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</si>
  <si>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</si>
  <si>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</si>
  <si>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</si>
  <si>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</si>
  <si>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</si>
  <si>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</si>
  <si>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</si>
  <si>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</si>
  <si>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</si>
  <si>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</si>
  <si>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 xml:space="preserve">  滨海新区</t>
  </si>
  <si>
    <t>14</t>
  </si>
  <si>
    <t>15</t>
  </si>
  <si>
    <t>16</t>
  </si>
  <si>
    <t>17</t>
  </si>
  <si>
    <r>
      <rPr>
        <sz val="10"/>
        <rFont val="宋体"/>
        <charset val="134"/>
      </rPr>
      <t>审核关系：01=02+03+04+</t>
    </r>
    <r>
      <rPr>
        <sz val="10"/>
        <rFont val="Microsoft YaHei"/>
        <charset val="134"/>
      </rPr>
      <t>……</t>
    </r>
    <r>
      <rPr>
        <sz val="10"/>
        <rFont val="宋体"/>
        <charset val="134"/>
      </rPr>
      <t>17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</si>
</sst>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_ "/>
    <numFmt numFmtId="178" formatCode="0.0_);[Red]\(0.0\)"/>
    <numFmt numFmtId="179" formatCode="#,##0.0"/>
  </numFmts>
  <fonts count="36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12"/>
      <name val="仿宋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22"/>
      <name val="Times New Roman"/>
      <charset val="134"/>
    </font>
    <font>
      <sz val="22"/>
      <name val="方正小标宋_GBK"/>
      <charset val="134"/>
    </font>
    <font>
      <b/>
      <sz val="12"/>
      <name val="仿宋_GB2312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Microsoft YaHei"/>
      <charset val="134"/>
    </font>
    <font>
      <sz val="16"/>
      <name val="黑体"/>
      <charset val="134"/>
    </font>
    <font>
      <sz val="22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0" borderId="0"/>
    <xf numFmtId="0" fontId="15" fillId="1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1" fillId="15" borderId="18" applyNumberFormat="false" applyAlignment="false" applyProtection="false">
      <alignment vertical="center"/>
    </xf>
    <xf numFmtId="0" fontId="23" fillId="17" borderId="19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4" fillId="0" borderId="20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0" borderId="20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0" fillId="0" borderId="17" applyNumberFormat="false" applyFill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32" fillId="0" borderId="2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0" fillId="9" borderId="16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30" fillId="15" borderId="14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6" fillId="6" borderId="14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63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  <xf numFmtId="176" fontId="0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Border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2" borderId="0" xfId="0" applyFill="true"/>
    <xf numFmtId="0" fontId="5" fillId="0" borderId="0" xfId="0" applyFont="true" applyAlignment="true">
      <alignment vertical="center"/>
    </xf>
    <xf numFmtId="0" fontId="6" fillId="0" borderId="0" xfId="0" applyFont="true" applyAlignment="true">
      <alignment vertical="center"/>
    </xf>
    <xf numFmtId="0" fontId="7" fillId="0" borderId="0" xfId="0" applyFont="true" applyAlignment="true">
      <alignment vertical="center"/>
    </xf>
    <xf numFmtId="0" fontId="8" fillId="0" borderId="0" xfId="0" applyFont="true" applyAlignment="true">
      <alignment vertical="center"/>
    </xf>
    <xf numFmtId="0" fontId="9" fillId="0" borderId="0" xfId="0" applyFont="true" applyAlignment="true">
      <alignment horizontal="center" vertical="center"/>
    </xf>
    <xf numFmtId="0" fontId="10" fillId="0" borderId="0" xfId="0" applyFont="true" applyAlignment="true">
      <alignment horizontal="center" vertical="center"/>
    </xf>
    <xf numFmtId="178" fontId="7" fillId="0" borderId="0" xfId="0" applyNumberFormat="true" applyFont="true" applyAlignment="true">
      <alignment vertical="center"/>
    </xf>
    <xf numFmtId="0" fontId="5" fillId="0" borderId="1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6" fillId="0" borderId="7" xfId="0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/>
    </xf>
    <xf numFmtId="176" fontId="7" fillId="0" borderId="7" xfId="0" applyNumberFormat="true" applyFont="true" applyBorder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179" fontId="6" fillId="0" borderId="1" xfId="0" applyNumberFormat="true" applyFont="true" applyBorder="true" applyAlignment="true">
      <alignment horizontal="center" vertical="center" wrapText="true"/>
    </xf>
    <xf numFmtId="3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178" fontId="7" fillId="0" borderId="1" xfId="0" applyNumberFormat="true" applyFont="true" applyBorder="true" applyAlignment="true">
      <alignment horizontal="center" vertical="center"/>
    </xf>
    <xf numFmtId="3" fontId="12" fillId="0" borderId="1" xfId="0" applyNumberFormat="true" applyFont="true" applyFill="true" applyBorder="true" applyAlignment="true">
      <alignment horizontal="center" vertical="center"/>
    </xf>
    <xf numFmtId="178" fontId="7" fillId="0" borderId="1" xfId="0" applyNumberFormat="true" applyFont="true" applyFill="true" applyBorder="true" applyAlignment="true">
      <alignment horizontal="center" vertical="center"/>
    </xf>
    <xf numFmtId="0" fontId="5" fillId="0" borderId="8" xfId="0" applyFont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3" fontId="7" fillId="0" borderId="1" xfId="0" applyNumberFormat="true" applyFont="true" applyBorder="true" applyAlignment="true">
      <alignment horizontal="center" vertical="center" wrapText="true"/>
    </xf>
    <xf numFmtId="0" fontId="5" fillId="0" borderId="9" xfId="0" applyFont="true" applyBorder="true" applyAlignment="true">
      <alignment horizontal="center" vertical="center"/>
    </xf>
    <xf numFmtId="178" fontId="6" fillId="0" borderId="1" xfId="0" applyNumberFormat="true" applyFont="true" applyBorder="true" applyAlignment="true">
      <alignment horizontal="center" vertical="center"/>
    </xf>
    <xf numFmtId="178" fontId="6" fillId="0" borderId="1" xfId="0" applyNumberFormat="true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178" fontId="7" fillId="0" borderId="1" xfId="0" applyNumberFormat="true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10" xfId="0" applyFont="true" applyBorder="true" applyAlignment="true">
      <alignment horizontal="center" vertical="center" wrapText="true"/>
    </xf>
    <xf numFmtId="0" fontId="5" fillId="0" borderId="11" xfId="0" applyFont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/>
    </xf>
    <xf numFmtId="177" fontId="7" fillId="0" borderId="1" xfId="0" applyNumberFormat="true" applyFont="true" applyBorder="true" applyAlignment="true">
      <alignment horizontal="center" vertical="center"/>
    </xf>
    <xf numFmtId="0" fontId="7" fillId="0" borderId="12" xfId="0" applyFont="true" applyBorder="true" applyAlignment="true">
      <alignment horizontal="center"/>
    </xf>
    <xf numFmtId="0" fontId="5" fillId="0" borderId="13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25"/>
  <sheetViews>
    <sheetView showZeros="0" tabSelected="1" zoomScale="85" zoomScaleNormal="85" workbookViewId="0">
      <selection activeCell="A2" sqref="A2:X2"/>
    </sheetView>
  </sheetViews>
  <sheetFormatPr defaultColWidth="9" defaultRowHeight="14.25"/>
  <cols>
    <col min="1" max="1" width="11.775" style="19" customWidth="true"/>
    <col min="2" max="10" width="8.23333333333333" style="19" customWidth="true"/>
    <col min="11" max="11" width="9.26666666666667" style="19" customWidth="true"/>
    <col min="12" max="24" width="8.23333333333333" style="19" customWidth="true"/>
    <col min="25" max="247" width="10" style="19"/>
    <col min="248" max="248" width="11.775" style="19" customWidth="true"/>
    <col min="249" max="251" width="12.6666666666667" style="19" customWidth="true"/>
    <col min="252" max="255" width="13.1083333333333" style="19" customWidth="true"/>
    <col min="256" max="263" width="11.2166666666667" style="19" customWidth="true"/>
    <col min="264" max="503" width="10" style="19"/>
    <col min="504" max="504" width="11.775" style="19" customWidth="true"/>
    <col min="505" max="507" width="12.6666666666667" style="19" customWidth="true"/>
    <col min="508" max="511" width="13.1083333333333" style="19" customWidth="true"/>
    <col min="512" max="519" width="11.2166666666667" style="19" customWidth="true"/>
    <col min="520" max="759" width="10" style="19"/>
    <col min="760" max="760" width="11.775" style="19" customWidth="true"/>
    <col min="761" max="763" width="12.6666666666667" style="19" customWidth="true"/>
    <col min="764" max="767" width="13.1083333333333" style="19" customWidth="true"/>
    <col min="768" max="775" width="11.2166666666667" style="19" customWidth="true"/>
    <col min="776" max="1015" width="10" style="19"/>
    <col min="1016" max="1016" width="11.775" style="19" customWidth="true"/>
    <col min="1017" max="1019" width="12.6666666666667" style="19" customWidth="true"/>
    <col min="1020" max="1023" width="13.1083333333333" style="19" customWidth="true"/>
    <col min="1024" max="1031" width="11.2166666666667" style="19" customWidth="true"/>
    <col min="1032" max="1271" width="10" style="19"/>
    <col min="1272" max="1272" width="11.775" style="19" customWidth="true"/>
    <col min="1273" max="1275" width="12.6666666666667" style="19" customWidth="true"/>
    <col min="1276" max="1279" width="13.1083333333333" style="19" customWidth="true"/>
    <col min="1280" max="1287" width="11.2166666666667" style="19" customWidth="true"/>
    <col min="1288" max="1527" width="10" style="19"/>
    <col min="1528" max="1528" width="11.775" style="19" customWidth="true"/>
    <col min="1529" max="1531" width="12.6666666666667" style="19" customWidth="true"/>
    <col min="1532" max="1535" width="13.1083333333333" style="19" customWidth="true"/>
    <col min="1536" max="1543" width="11.2166666666667" style="19" customWidth="true"/>
    <col min="1544" max="1783" width="10" style="19"/>
    <col min="1784" max="1784" width="11.775" style="19" customWidth="true"/>
    <col min="1785" max="1787" width="12.6666666666667" style="19" customWidth="true"/>
    <col min="1788" max="1791" width="13.1083333333333" style="19" customWidth="true"/>
    <col min="1792" max="1799" width="11.2166666666667" style="19" customWidth="true"/>
    <col min="1800" max="2039" width="10" style="19"/>
    <col min="2040" max="2040" width="11.775" style="19" customWidth="true"/>
    <col min="2041" max="2043" width="12.6666666666667" style="19" customWidth="true"/>
    <col min="2044" max="2047" width="13.1083333333333" style="19" customWidth="true"/>
    <col min="2048" max="2055" width="11.2166666666667" style="19" customWidth="true"/>
    <col min="2056" max="2295" width="10" style="19"/>
    <col min="2296" max="2296" width="11.775" style="19" customWidth="true"/>
    <col min="2297" max="2299" width="12.6666666666667" style="19" customWidth="true"/>
    <col min="2300" max="2303" width="13.1083333333333" style="19" customWidth="true"/>
    <col min="2304" max="2311" width="11.2166666666667" style="19" customWidth="true"/>
    <col min="2312" max="2551" width="10" style="19"/>
    <col min="2552" max="2552" width="11.775" style="19" customWidth="true"/>
    <col min="2553" max="2555" width="12.6666666666667" style="19" customWidth="true"/>
    <col min="2556" max="2559" width="13.1083333333333" style="19" customWidth="true"/>
    <col min="2560" max="2567" width="11.2166666666667" style="19" customWidth="true"/>
    <col min="2568" max="2807" width="10" style="19"/>
    <col min="2808" max="2808" width="11.775" style="19" customWidth="true"/>
    <col min="2809" max="2811" width="12.6666666666667" style="19" customWidth="true"/>
    <col min="2812" max="2815" width="13.1083333333333" style="19" customWidth="true"/>
    <col min="2816" max="2823" width="11.2166666666667" style="19" customWidth="true"/>
    <col min="2824" max="3063" width="10" style="19"/>
    <col min="3064" max="3064" width="11.775" style="19" customWidth="true"/>
    <col min="3065" max="3067" width="12.6666666666667" style="19" customWidth="true"/>
    <col min="3068" max="3071" width="13.1083333333333" style="19" customWidth="true"/>
    <col min="3072" max="3079" width="11.2166666666667" style="19" customWidth="true"/>
    <col min="3080" max="3319" width="10" style="19"/>
    <col min="3320" max="3320" width="11.775" style="19" customWidth="true"/>
    <col min="3321" max="3323" width="12.6666666666667" style="19" customWidth="true"/>
    <col min="3324" max="3327" width="13.1083333333333" style="19" customWidth="true"/>
    <col min="3328" max="3335" width="11.2166666666667" style="19" customWidth="true"/>
    <col min="3336" max="3575" width="10" style="19"/>
    <col min="3576" max="3576" width="11.775" style="19" customWidth="true"/>
    <col min="3577" max="3579" width="12.6666666666667" style="19" customWidth="true"/>
    <col min="3580" max="3583" width="13.1083333333333" style="19" customWidth="true"/>
    <col min="3584" max="3591" width="11.2166666666667" style="19" customWidth="true"/>
    <col min="3592" max="3831" width="10" style="19"/>
    <col min="3832" max="3832" width="11.775" style="19" customWidth="true"/>
    <col min="3833" max="3835" width="12.6666666666667" style="19" customWidth="true"/>
    <col min="3836" max="3839" width="13.1083333333333" style="19" customWidth="true"/>
    <col min="3840" max="3847" width="11.2166666666667" style="19" customWidth="true"/>
    <col min="3848" max="4087" width="10" style="19"/>
    <col min="4088" max="4088" width="11.775" style="19" customWidth="true"/>
    <col min="4089" max="4091" width="12.6666666666667" style="19" customWidth="true"/>
    <col min="4092" max="4095" width="13.1083333333333" style="19" customWidth="true"/>
    <col min="4096" max="4103" width="11.2166666666667" style="19" customWidth="true"/>
    <col min="4104" max="4343" width="10" style="19"/>
    <col min="4344" max="4344" width="11.775" style="19" customWidth="true"/>
    <col min="4345" max="4347" width="12.6666666666667" style="19" customWidth="true"/>
    <col min="4348" max="4351" width="13.1083333333333" style="19" customWidth="true"/>
    <col min="4352" max="4359" width="11.2166666666667" style="19" customWidth="true"/>
    <col min="4360" max="4599" width="10" style="19"/>
    <col min="4600" max="4600" width="11.775" style="19" customWidth="true"/>
    <col min="4601" max="4603" width="12.6666666666667" style="19" customWidth="true"/>
    <col min="4604" max="4607" width="13.1083333333333" style="19" customWidth="true"/>
    <col min="4608" max="4615" width="11.2166666666667" style="19" customWidth="true"/>
    <col min="4616" max="4855" width="10" style="19"/>
    <col min="4856" max="4856" width="11.775" style="19" customWidth="true"/>
    <col min="4857" max="4859" width="12.6666666666667" style="19" customWidth="true"/>
    <col min="4860" max="4863" width="13.1083333333333" style="19" customWidth="true"/>
    <col min="4864" max="4871" width="11.2166666666667" style="19" customWidth="true"/>
    <col min="4872" max="5111" width="10" style="19"/>
    <col min="5112" max="5112" width="11.775" style="19" customWidth="true"/>
    <col min="5113" max="5115" width="12.6666666666667" style="19" customWidth="true"/>
    <col min="5116" max="5119" width="13.1083333333333" style="19" customWidth="true"/>
    <col min="5120" max="5127" width="11.2166666666667" style="19" customWidth="true"/>
    <col min="5128" max="5367" width="10" style="19"/>
    <col min="5368" max="5368" width="11.775" style="19" customWidth="true"/>
    <col min="5369" max="5371" width="12.6666666666667" style="19" customWidth="true"/>
    <col min="5372" max="5375" width="13.1083333333333" style="19" customWidth="true"/>
    <col min="5376" max="5383" width="11.2166666666667" style="19" customWidth="true"/>
    <col min="5384" max="5623" width="10" style="19"/>
    <col min="5624" max="5624" width="11.775" style="19" customWidth="true"/>
    <col min="5625" max="5627" width="12.6666666666667" style="19" customWidth="true"/>
    <col min="5628" max="5631" width="13.1083333333333" style="19" customWidth="true"/>
    <col min="5632" max="5639" width="11.2166666666667" style="19" customWidth="true"/>
    <col min="5640" max="5879" width="10" style="19"/>
    <col min="5880" max="5880" width="11.775" style="19" customWidth="true"/>
    <col min="5881" max="5883" width="12.6666666666667" style="19" customWidth="true"/>
    <col min="5884" max="5887" width="13.1083333333333" style="19" customWidth="true"/>
    <col min="5888" max="5895" width="11.2166666666667" style="19" customWidth="true"/>
    <col min="5896" max="6135" width="10" style="19"/>
    <col min="6136" max="6136" width="11.775" style="19" customWidth="true"/>
    <col min="6137" max="6139" width="12.6666666666667" style="19" customWidth="true"/>
    <col min="6140" max="6143" width="13.1083333333333" style="19" customWidth="true"/>
    <col min="6144" max="6151" width="11.2166666666667" style="19" customWidth="true"/>
    <col min="6152" max="6391" width="10" style="19"/>
    <col min="6392" max="6392" width="11.775" style="19" customWidth="true"/>
    <col min="6393" max="6395" width="12.6666666666667" style="19" customWidth="true"/>
    <col min="6396" max="6399" width="13.1083333333333" style="19" customWidth="true"/>
    <col min="6400" max="6407" width="11.2166666666667" style="19" customWidth="true"/>
    <col min="6408" max="6647" width="10" style="19"/>
    <col min="6648" max="6648" width="11.775" style="19" customWidth="true"/>
    <col min="6649" max="6651" width="12.6666666666667" style="19" customWidth="true"/>
    <col min="6652" max="6655" width="13.1083333333333" style="19" customWidth="true"/>
    <col min="6656" max="6663" width="11.2166666666667" style="19" customWidth="true"/>
    <col min="6664" max="6903" width="10" style="19"/>
    <col min="6904" max="6904" width="11.775" style="19" customWidth="true"/>
    <col min="6905" max="6907" width="12.6666666666667" style="19" customWidth="true"/>
    <col min="6908" max="6911" width="13.1083333333333" style="19" customWidth="true"/>
    <col min="6912" max="6919" width="11.2166666666667" style="19" customWidth="true"/>
    <col min="6920" max="7159" width="10" style="19"/>
    <col min="7160" max="7160" width="11.775" style="19" customWidth="true"/>
    <col min="7161" max="7163" width="12.6666666666667" style="19" customWidth="true"/>
    <col min="7164" max="7167" width="13.1083333333333" style="19" customWidth="true"/>
    <col min="7168" max="7175" width="11.2166666666667" style="19" customWidth="true"/>
    <col min="7176" max="7415" width="10" style="19"/>
    <col min="7416" max="7416" width="11.775" style="19" customWidth="true"/>
    <col min="7417" max="7419" width="12.6666666666667" style="19" customWidth="true"/>
    <col min="7420" max="7423" width="13.1083333333333" style="19" customWidth="true"/>
    <col min="7424" max="7431" width="11.2166666666667" style="19" customWidth="true"/>
    <col min="7432" max="7671" width="10" style="19"/>
    <col min="7672" max="7672" width="11.775" style="19" customWidth="true"/>
    <col min="7673" max="7675" width="12.6666666666667" style="19" customWidth="true"/>
    <col min="7676" max="7679" width="13.1083333333333" style="19" customWidth="true"/>
    <col min="7680" max="7687" width="11.2166666666667" style="19" customWidth="true"/>
    <col min="7688" max="7927" width="10" style="19"/>
    <col min="7928" max="7928" width="11.775" style="19" customWidth="true"/>
    <col min="7929" max="7931" width="12.6666666666667" style="19" customWidth="true"/>
    <col min="7932" max="7935" width="13.1083333333333" style="19" customWidth="true"/>
    <col min="7936" max="7943" width="11.2166666666667" style="19" customWidth="true"/>
    <col min="7944" max="8183" width="10" style="19"/>
    <col min="8184" max="8184" width="11.775" style="19" customWidth="true"/>
    <col min="8185" max="8187" width="12.6666666666667" style="19" customWidth="true"/>
    <col min="8188" max="8191" width="13.1083333333333" style="19" customWidth="true"/>
    <col min="8192" max="8199" width="11.2166666666667" style="19" customWidth="true"/>
    <col min="8200" max="8439" width="10" style="19"/>
    <col min="8440" max="8440" width="11.775" style="19" customWidth="true"/>
    <col min="8441" max="8443" width="12.6666666666667" style="19" customWidth="true"/>
    <col min="8444" max="8447" width="13.1083333333333" style="19" customWidth="true"/>
    <col min="8448" max="8455" width="11.2166666666667" style="19" customWidth="true"/>
    <col min="8456" max="8695" width="10" style="19"/>
    <col min="8696" max="8696" width="11.775" style="19" customWidth="true"/>
    <col min="8697" max="8699" width="12.6666666666667" style="19" customWidth="true"/>
    <col min="8700" max="8703" width="13.1083333333333" style="19" customWidth="true"/>
    <col min="8704" max="8711" width="11.2166666666667" style="19" customWidth="true"/>
    <col min="8712" max="8951" width="10" style="19"/>
    <col min="8952" max="8952" width="11.775" style="19" customWidth="true"/>
    <col min="8953" max="8955" width="12.6666666666667" style="19" customWidth="true"/>
    <col min="8956" max="8959" width="13.1083333333333" style="19" customWidth="true"/>
    <col min="8960" max="8967" width="11.2166666666667" style="19" customWidth="true"/>
    <col min="8968" max="9207" width="10" style="19"/>
    <col min="9208" max="9208" width="11.775" style="19" customWidth="true"/>
    <col min="9209" max="9211" width="12.6666666666667" style="19" customWidth="true"/>
    <col min="9212" max="9215" width="13.1083333333333" style="19" customWidth="true"/>
    <col min="9216" max="9223" width="11.2166666666667" style="19" customWidth="true"/>
    <col min="9224" max="9463" width="10" style="19"/>
    <col min="9464" max="9464" width="11.775" style="19" customWidth="true"/>
    <col min="9465" max="9467" width="12.6666666666667" style="19" customWidth="true"/>
    <col min="9468" max="9471" width="13.1083333333333" style="19" customWidth="true"/>
    <col min="9472" max="9479" width="11.2166666666667" style="19" customWidth="true"/>
    <col min="9480" max="9719" width="10" style="19"/>
    <col min="9720" max="9720" width="11.775" style="19" customWidth="true"/>
    <col min="9721" max="9723" width="12.6666666666667" style="19" customWidth="true"/>
    <col min="9724" max="9727" width="13.1083333333333" style="19" customWidth="true"/>
    <col min="9728" max="9735" width="11.2166666666667" style="19" customWidth="true"/>
    <col min="9736" max="9975" width="10" style="19"/>
    <col min="9976" max="9976" width="11.775" style="19" customWidth="true"/>
    <col min="9977" max="9979" width="12.6666666666667" style="19" customWidth="true"/>
    <col min="9980" max="9983" width="13.1083333333333" style="19" customWidth="true"/>
    <col min="9984" max="9991" width="11.2166666666667" style="19" customWidth="true"/>
    <col min="9992" max="10231" width="10" style="19"/>
    <col min="10232" max="10232" width="11.775" style="19" customWidth="true"/>
    <col min="10233" max="10235" width="12.6666666666667" style="19" customWidth="true"/>
    <col min="10236" max="10239" width="13.1083333333333" style="19" customWidth="true"/>
    <col min="10240" max="10247" width="11.2166666666667" style="19" customWidth="true"/>
    <col min="10248" max="10487" width="10" style="19"/>
    <col min="10488" max="10488" width="11.775" style="19" customWidth="true"/>
    <col min="10489" max="10491" width="12.6666666666667" style="19" customWidth="true"/>
    <col min="10492" max="10495" width="13.1083333333333" style="19" customWidth="true"/>
    <col min="10496" max="10503" width="11.2166666666667" style="19" customWidth="true"/>
    <col min="10504" max="10743" width="10" style="19"/>
    <col min="10744" max="10744" width="11.775" style="19" customWidth="true"/>
    <col min="10745" max="10747" width="12.6666666666667" style="19" customWidth="true"/>
    <col min="10748" max="10751" width="13.1083333333333" style="19" customWidth="true"/>
    <col min="10752" max="10759" width="11.2166666666667" style="19" customWidth="true"/>
    <col min="10760" max="10999" width="10" style="19"/>
    <col min="11000" max="11000" width="11.775" style="19" customWidth="true"/>
    <col min="11001" max="11003" width="12.6666666666667" style="19" customWidth="true"/>
    <col min="11004" max="11007" width="13.1083333333333" style="19" customWidth="true"/>
    <col min="11008" max="11015" width="11.2166666666667" style="19" customWidth="true"/>
    <col min="11016" max="11255" width="10" style="19"/>
    <col min="11256" max="11256" width="11.775" style="19" customWidth="true"/>
    <col min="11257" max="11259" width="12.6666666666667" style="19" customWidth="true"/>
    <col min="11260" max="11263" width="13.1083333333333" style="19" customWidth="true"/>
    <col min="11264" max="11271" width="11.2166666666667" style="19" customWidth="true"/>
    <col min="11272" max="11511" width="10" style="19"/>
    <col min="11512" max="11512" width="11.775" style="19" customWidth="true"/>
    <col min="11513" max="11515" width="12.6666666666667" style="19" customWidth="true"/>
    <col min="11516" max="11519" width="13.1083333333333" style="19" customWidth="true"/>
    <col min="11520" max="11527" width="11.2166666666667" style="19" customWidth="true"/>
    <col min="11528" max="11767" width="10" style="19"/>
    <col min="11768" max="11768" width="11.775" style="19" customWidth="true"/>
    <col min="11769" max="11771" width="12.6666666666667" style="19" customWidth="true"/>
    <col min="11772" max="11775" width="13.1083333333333" style="19" customWidth="true"/>
    <col min="11776" max="11783" width="11.2166666666667" style="19" customWidth="true"/>
    <col min="11784" max="12023" width="10" style="19"/>
    <col min="12024" max="12024" width="11.775" style="19" customWidth="true"/>
    <col min="12025" max="12027" width="12.6666666666667" style="19" customWidth="true"/>
    <col min="12028" max="12031" width="13.1083333333333" style="19" customWidth="true"/>
    <col min="12032" max="12039" width="11.2166666666667" style="19" customWidth="true"/>
    <col min="12040" max="12279" width="10" style="19"/>
    <col min="12280" max="12280" width="11.775" style="19" customWidth="true"/>
    <col min="12281" max="12283" width="12.6666666666667" style="19" customWidth="true"/>
    <col min="12284" max="12287" width="13.1083333333333" style="19" customWidth="true"/>
    <col min="12288" max="12295" width="11.2166666666667" style="19" customWidth="true"/>
    <col min="12296" max="12535" width="10" style="19"/>
    <col min="12536" max="12536" width="11.775" style="19" customWidth="true"/>
    <col min="12537" max="12539" width="12.6666666666667" style="19" customWidth="true"/>
    <col min="12540" max="12543" width="13.1083333333333" style="19" customWidth="true"/>
    <col min="12544" max="12551" width="11.2166666666667" style="19" customWidth="true"/>
    <col min="12552" max="12791" width="10" style="19"/>
    <col min="12792" max="12792" width="11.775" style="19" customWidth="true"/>
    <col min="12793" max="12795" width="12.6666666666667" style="19" customWidth="true"/>
    <col min="12796" max="12799" width="13.1083333333333" style="19" customWidth="true"/>
    <col min="12800" max="12807" width="11.2166666666667" style="19" customWidth="true"/>
    <col min="12808" max="13047" width="10" style="19"/>
    <col min="13048" max="13048" width="11.775" style="19" customWidth="true"/>
    <col min="13049" max="13051" width="12.6666666666667" style="19" customWidth="true"/>
    <col min="13052" max="13055" width="13.1083333333333" style="19" customWidth="true"/>
    <col min="13056" max="13063" width="11.2166666666667" style="19" customWidth="true"/>
    <col min="13064" max="13303" width="10" style="19"/>
    <col min="13304" max="13304" width="11.775" style="19" customWidth="true"/>
    <col min="13305" max="13307" width="12.6666666666667" style="19" customWidth="true"/>
    <col min="13308" max="13311" width="13.1083333333333" style="19" customWidth="true"/>
    <col min="13312" max="13319" width="11.2166666666667" style="19" customWidth="true"/>
    <col min="13320" max="13559" width="10" style="19"/>
    <col min="13560" max="13560" width="11.775" style="19" customWidth="true"/>
    <col min="13561" max="13563" width="12.6666666666667" style="19" customWidth="true"/>
    <col min="13564" max="13567" width="13.1083333333333" style="19" customWidth="true"/>
    <col min="13568" max="13575" width="11.2166666666667" style="19" customWidth="true"/>
    <col min="13576" max="13815" width="10" style="19"/>
    <col min="13816" max="13816" width="11.775" style="19" customWidth="true"/>
    <col min="13817" max="13819" width="12.6666666666667" style="19" customWidth="true"/>
    <col min="13820" max="13823" width="13.1083333333333" style="19" customWidth="true"/>
    <col min="13824" max="13831" width="11.2166666666667" style="19" customWidth="true"/>
    <col min="13832" max="14071" width="10" style="19"/>
    <col min="14072" max="14072" width="11.775" style="19" customWidth="true"/>
    <col min="14073" max="14075" width="12.6666666666667" style="19" customWidth="true"/>
    <col min="14076" max="14079" width="13.1083333333333" style="19" customWidth="true"/>
    <col min="14080" max="14087" width="11.2166666666667" style="19" customWidth="true"/>
    <col min="14088" max="14327" width="10" style="19"/>
    <col min="14328" max="14328" width="11.775" style="19" customWidth="true"/>
    <col min="14329" max="14331" width="12.6666666666667" style="19" customWidth="true"/>
    <col min="14332" max="14335" width="13.1083333333333" style="19" customWidth="true"/>
    <col min="14336" max="14343" width="11.2166666666667" style="19" customWidth="true"/>
    <col min="14344" max="14583" width="10" style="19"/>
    <col min="14584" max="14584" width="11.775" style="19" customWidth="true"/>
    <col min="14585" max="14587" width="12.6666666666667" style="19" customWidth="true"/>
    <col min="14588" max="14591" width="13.1083333333333" style="19" customWidth="true"/>
    <col min="14592" max="14599" width="11.2166666666667" style="19" customWidth="true"/>
    <col min="14600" max="14839" width="10" style="19"/>
    <col min="14840" max="14840" width="11.775" style="19" customWidth="true"/>
    <col min="14841" max="14843" width="12.6666666666667" style="19" customWidth="true"/>
    <col min="14844" max="14847" width="13.1083333333333" style="19" customWidth="true"/>
    <col min="14848" max="14855" width="11.2166666666667" style="19" customWidth="true"/>
    <col min="14856" max="15095" width="10" style="19"/>
    <col min="15096" max="15096" width="11.775" style="19" customWidth="true"/>
    <col min="15097" max="15099" width="12.6666666666667" style="19" customWidth="true"/>
    <col min="15100" max="15103" width="13.1083333333333" style="19" customWidth="true"/>
    <col min="15104" max="15111" width="11.2166666666667" style="19" customWidth="true"/>
    <col min="15112" max="15351" width="10" style="19"/>
    <col min="15352" max="15352" width="11.775" style="19" customWidth="true"/>
    <col min="15353" max="15355" width="12.6666666666667" style="19" customWidth="true"/>
    <col min="15356" max="15359" width="13.1083333333333" style="19" customWidth="true"/>
    <col min="15360" max="15367" width="11.2166666666667" style="19" customWidth="true"/>
    <col min="15368" max="15607" width="10" style="19"/>
    <col min="15608" max="15608" width="11.775" style="19" customWidth="true"/>
    <col min="15609" max="15611" width="12.6666666666667" style="19" customWidth="true"/>
    <col min="15612" max="15615" width="13.1083333333333" style="19" customWidth="true"/>
    <col min="15616" max="15623" width="11.2166666666667" style="19" customWidth="true"/>
    <col min="15624" max="15863" width="10" style="19"/>
    <col min="15864" max="15864" width="11.775" style="19" customWidth="true"/>
    <col min="15865" max="15867" width="12.6666666666667" style="19" customWidth="true"/>
    <col min="15868" max="15871" width="13.1083333333333" style="19" customWidth="true"/>
    <col min="15872" max="15879" width="11.2166666666667" style="19" customWidth="true"/>
    <col min="15880" max="16119" width="10" style="19"/>
    <col min="16120" max="16120" width="11.775" style="19" customWidth="true"/>
    <col min="16121" max="16123" width="12.6666666666667" style="19" customWidth="true"/>
    <col min="16124" max="16127" width="13.1083333333333" style="19" customWidth="true"/>
    <col min="16128" max="16135" width="11.2166666666667" style="19" customWidth="true"/>
    <col min="16136" max="16383" width="8.88333333333333" style="19"/>
    <col min="16384" max="16384" width="9" style="19"/>
  </cols>
  <sheetData>
    <row r="1" ht="21" spans="1:4">
      <c r="A1" s="20" t="s">
        <v>0</v>
      </c>
      <c r="B1" s="20"/>
      <c r="C1" s="20"/>
      <c r="D1" s="20"/>
    </row>
    <row r="2" ht="42" customHeight="true" spans="1:24">
      <c r="A2" s="21" t="s">
        <v>1</v>
      </c>
      <c r="B2" s="22"/>
      <c r="C2" s="22"/>
      <c r="D2" s="22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ht="16.2" customHeight="true" spans="1:24">
      <c r="A3" s="23"/>
      <c r="B3" s="23"/>
      <c r="C3" s="23"/>
      <c r="D3" s="23"/>
      <c r="W3" s="60" t="s">
        <v>2</v>
      </c>
      <c r="X3" s="60"/>
    </row>
    <row r="4" ht="19.2" customHeight="true" spans="1:24">
      <c r="A4" s="24" t="s">
        <v>3</v>
      </c>
      <c r="B4" s="25" t="s">
        <v>4</v>
      </c>
      <c r="C4" s="26"/>
      <c r="D4" s="27"/>
      <c r="E4" s="37" t="s">
        <v>5</v>
      </c>
      <c r="F4" s="37"/>
      <c r="G4" s="37"/>
      <c r="H4" s="37"/>
      <c r="I4" s="37"/>
      <c r="J4" s="37"/>
      <c r="K4" s="37"/>
      <c r="L4" s="46" t="s">
        <v>6</v>
      </c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61"/>
    </row>
    <row r="5" ht="25" customHeight="true" spans="1:24">
      <c r="A5" s="24"/>
      <c r="B5" s="28" t="s">
        <v>7</v>
      </c>
      <c r="C5" s="28" t="s">
        <v>8</v>
      </c>
      <c r="D5" s="28" t="s">
        <v>9</v>
      </c>
      <c r="E5" s="37" t="s">
        <v>10</v>
      </c>
      <c r="F5" s="38"/>
      <c r="G5" s="38"/>
      <c r="H5" s="24" t="s">
        <v>11</v>
      </c>
      <c r="I5" s="24"/>
      <c r="J5" s="24"/>
      <c r="K5" s="24"/>
      <c r="L5" s="28" t="s">
        <v>12</v>
      </c>
      <c r="M5" s="37" t="s">
        <v>13</v>
      </c>
      <c r="N5" s="37"/>
      <c r="O5" s="37"/>
      <c r="P5" s="37" t="s">
        <v>14</v>
      </c>
      <c r="Q5" s="37"/>
      <c r="R5" s="37"/>
      <c r="S5" s="54" t="s">
        <v>15</v>
      </c>
      <c r="T5" s="55"/>
      <c r="U5" s="39" t="s">
        <v>16</v>
      </c>
      <c r="V5" s="39"/>
      <c r="W5" s="39" t="s">
        <v>17</v>
      </c>
      <c r="X5" s="39"/>
    </row>
    <row r="6" ht="25" customHeight="true" spans="1:24">
      <c r="A6" s="24"/>
      <c r="B6" s="29"/>
      <c r="C6" s="29"/>
      <c r="D6" s="29"/>
      <c r="E6" s="38"/>
      <c r="F6" s="38"/>
      <c r="G6" s="38"/>
      <c r="H6" s="24"/>
      <c r="I6" s="24"/>
      <c r="J6" s="24"/>
      <c r="K6" s="24"/>
      <c r="L6" s="29"/>
      <c r="M6" s="37"/>
      <c r="N6" s="37"/>
      <c r="O6" s="37"/>
      <c r="P6" s="37"/>
      <c r="Q6" s="37"/>
      <c r="R6" s="37"/>
      <c r="S6" s="56"/>
      <c r="T6" s="57"/>
      <c r="U6" s="39"/>
      <c r="V6" s="39"/>
      <c r="W6" s="39"/>
      <c r="X6" s="39"/>
    </row>
    <row r="7" s="17" customFormat="true" ht="58" customHeight="true" spans="1:24">
      <c r="A7" s="24"/>
      <c r="B7" s="30"/>
      <c r="C7" s="30"/>
      <c r="D7" s="30"/>
      <c r="E7" s="38" t="s">
        <v>18</v>
      </c>
      <c r="F7" s="37" t="s">
        <v>19</v>
      </c>
      <c r="G7" s="37" t="s">
        <v>20</v>
      </c>
      <c r="H7" s="39" t="s">
        <v>21</v>
      </c>
      <c r="I7" s="39" t="s">
        <v>22</v>
      </c>
      <c r="J7" s="39" t="s">
        <v>23</v>
      </c>
      <c r="K7" s="39" t="s">
        <v>24</v>
      </c>
      <c r="L7" s="30"/>
      <c r="M7" s="24" t="s">
        <v>18</v>
      </c>
      <c r="N7" s="39" t="s">
        <v>25</v>
      </c>
      <c r="O7" s="39" t="s">
        <v>26</v>
      </c>
      <c r="P7" s="24" t="s">
        <v>18</v>
      </c>
      <c r="Q7" s="39" t="s">
        <v>27</v>
      </c>
      <c r="R7" s="39" t="s">
        <v>28</v>
      </c>
      <c r="S7" s="37" t="s">
        <v>29</v>
      </c>
      <c r="T7" s="37" t="s">
        <v>30</v>
      </c>
      <c r="U7" s="37" t="s">
        <v>31</v>
      </c>
      <c r="V7" s="37" t="s">
        <v>30</v>
      </c>
      <c r="W7" s="37" t="s">
        <v>32</v>
      </c>
      <c r="X7" s="37" t="s">
        <v>33</v>
      </c>
    </row>
    <row r="8" s="18" customFormat="true" ht="92" customHeight="true" spans="1:26">
      <c r="A8" s="31" t="s">
        <v>34</v>
      </c>
      <c r="B8" s="32">
        <f>C8-D8</f>
        <v>-216</v>
      </c>
      <c r="C8" s="32">
        <f>G8+O8</f>
        <v>2135.6</v>
      </c>
      <c r="D8" s="32">
        <v>2351.6</v>
      </c>
      <c r="E8" s="40">
        <f t="shared" ref="E8:H8" si="0">SUM(E9:E24)</f>
        <v>2112.5</v>
      </c>
      <c r="F8" s="40">
        <f t="shared" si="0"/>
        <v>998</v>
      </c>
      <c r="G8" s="40">
        <f t="shared" si="0"/>
        <v>1114.5</v>
      </c>
      <c r="H8" s="41">
        <f t="shared" si="0"/>
        <v>25</v>
      </c>
      <c r="I8" s="41">
        <f t="shared" ref="I8:K8" si="1">SUM(I9:I24)</f>
        <v>16</v>
      </c>
      <c r="J8" s="41">
        <f t="shared" si="1"/>
        <v>1</v>
      </c>
      <c r="K8" s="41">
        <f t="shared" si="1"/>
        <v>245</v>
      </c>
      <c r="L8" s="41">
        <f>O8-R8</f>
        <v>-216</v>
      </c>
      <c r="M8" s="50">
        <f>T8+V8+X8</f>
        <v>6054.1</v>
      </c>
      <c r="N8" s="50">
        <f>SUM(N9:N24)</f>
        <v>5033</v>
      </c>
      <c r="O8" s="51">
        <f>M8-N8</f>
        <v>1021.1</v>
      </c>
      <c r="P8" s="50">
        <f>T8+V8+X8</f>
        <v>6054.1</v>
      </c>
      <c r="Q8" s="50">
        <f>SUM(Q9:Q24)</f>
        <v>4817</v>
      </c>
      <c r="R8" s="51">
        <f>P8-Q8</f>
        <v>1237.1</v>
      </c>
      <c r="S8" s="41">
        <f>SUM(S9:S24)</f>
        <v>250</v>
      </c>
      <c r="T8" s="40">
        <f t="shared" ref="T8:X8" si="2">SUM(T9:T24)</f>
        <v>944.4</v>
      </c>
      <c r="U8" s="40">
        <f t="shared" si="2"/>
        <v>3520</v>
      </c>
      <c r="V8" s="40">
        <f t="shared" si="2"/>
        <v>4232.2</v>
      </c>
      <c r="W8" s="40">
        <f t="shared" si="2"/>
        <v>1784</v>
      </c>
      <c r="X8" s="40">
        <f t="shared" si="2"/>
        <v>877.5</v>
      </c>
      <c r="Z8" s="18">
        <f>D8-G8-R8</f>
        <v>0</v>
      </c>
    </row>
    <row r="9" ht="92" customHeight="true" spans="1:26">
      <c r="A9" s="33" t="s">
        <v>35</v>
      </c>
      <c r="B9" s="32">
        <f t="shared" ref="B9:B24" si="3">C9-D9</f>
        <v>-5.00000000000001</v>
      </c>
      <c r="C9" s="34">
        <f t="shared" ref="C9:C24" si="4">G9+O9</f>
        <v>21.1</v>
      </c>
      <c r="D9" s="35">
        <v>26.1</v>
      </c>
      <c r="E9" s="42">
        <f t="shared" ref="E9:E24" si="5">SUM(F9:G9)</f>
        <v>121.5</v>
      </c>
      <c r="F9" s="43">
        <f>(H9*50+I9*50+J9*50+K9*5)*0.3</f>
        <v>121.5</v>
      </c>
      <c r="G9" s="43"/>
      <c r="H9" s="44">
        <v>4</v>
      </c>
      <c r="I9" s="47">
        <v>1</v>
      </c>
      <c r="J9" s="47">
        <v>1</v>
      </c>
      <c r="K9" s="44">
        <v>21</v>
      </c>
      <c r="L9" s="48">
        <f t="shared" ref="L9:L24" si="6">O9-R9</f>
        <v>-5</v>
      </c>
      <c r="M9" s="43">
        <f t="shared" ref="M9:M24" si="7">T9+V9+X9</f>
        <v>126.1</v>
      </c>
      <c r="N9" s="52">
        <v>105</v>
      </c>
      <c r="O9" s="53">
        <f t="shared" ref="O9:O24" si="8">M9-N9</f>
        <v>21.1</v>
      </c>
      <c r="P9" s="43">
        <f>T9+V9+X9</f>
        <v>126.1</v>
      </c>
      <c r="Q9" s="43">
        <v>100</v>
      </c>
      <c r="R9" s="53">
        <f t="shared" ref="R9:R24" si="9">P9-Q9</f>
        <v>26.1</v>
      </c>
      <c r="S9" s="58">
        <v>21</v>
      </c>
      <c r="T9" s="59">
        <f>S9*6*0.2</f>
        <v>25.2</v>
      </c>
      <c r="U9" s="62">
        <v>139</v>
      </c>
      <c r="V9" s="59">
        <f>ROUND(U9*1.7*0.2,1)</f>
        <v>47.3</v>
      </c>
      <c r="W9" s="58">
        <v>298</v>
      </c>
      <c r="X9" s="43">
        <f>ROUND(W9*0.9*0.2,1)</f>
        <v>53.6</v>
      </c>
      <c r="Z9" s="19">
        <f t="shared" ref="Z9:Z24" si="10">D9-G9-R9</f>
        <v>0</v>
      </c>
    </row>
    <row r="10" ht="92" customHeight="true" spans="1:26">
      <c r="A10" s="33" t="s">
        <v>36</v>
      </c>
      <c r="B10" s="32">
        <f t="shared" si="3"/>
        <v>-2</v>
      </c>
      <c r="C10" s="34">
        <f t="shared" si="4"/>
        <v>102.9</v>
      </c>
      <c r="D10" s="35">
        <v>104.9</v>
      </c>
      <c r="E10" s="42">
        <f t="shared" si="5"/>
        <v>144</v>
      </c>
      <c r="F10" s="43">
        <f>(H10*50+I10*50+J10*50+K10*5)*0.3</f>
        <v>54</v>
      </c>
      <c r="G10" s="43">
        <f>(H10*50+I10*50+J10*50+K10*5)*0.5</f>
        <v>90</v>
      </c>
      <c r="H10" s="44">
        <v>2</v>
      </c>
      <c r="I10" s="44">
        <v>1</v>
      </c>
      <c r="J10" s="47"/>
      <c r="K10" s="44">
        <v>6</v>
      </c>
      <c r="L10" s="48">
        <f t="shared" si="6"/>
        <v>-2</v>
      </c>
      <c r="M10" s="43">
        <f t="shared" si="7"/>
        <v>74.9</v>
      </c>
      <c r="N10" s="52">
        <v>62</v>
      </c>
      <c r="O10" s="53">
        <f t="shared" si="8"/>
        <v>12.9</v>
      </c>
      <c r="P10" s="43">
        <f t="shared" ref="P10:P24" si="11">T10+V10+X10</f>
        <v>74.9</v>
      </c>
      <c r="Q10" s="43">
        <v>60</v>
      </c>
      <c r="R10" s="53">
        <f t="shared" si="9"/>
        <v>14.9</v>
      </c>
      <c r="S10" s="58">
        <v>6</v>
      </c>
      <c r="T10" s="59">
        <f t="shared" ref="T10:T15" si="12">S10*6*0.8</f>
        <v>28.8</v>
      </c>
      <c r="U10" s="62"/>
      <c r="V10" s="42"/>
      <c r="W10" s="58">
        <v>64</v>
      </c>
      <c r="X10" s="43">
        <f t="shared" ref="X10:X15" si="13">ROUND(W10*0.9*0.8,1)</f>
        <v>46.1</v>
      </c>
      <c r="Z10" s="19">
        <f t="shared" si="10"/>
        <v>0</v>
      </c>
    </row>
    <row r="11" ht="92" customHeight="true" spans="1:26">
      <c r="A11" s="33" t="s">
        <v>37</v>
      </c>
      <c r="B11" s="32">
        <f t="shared" si="3"/>
        <v>-5</v>
      </c>
      <c r="C11" s="34">
        <f t="shared" si="4"/>
        <v>122.5</v>
      </c>
      <c r="D11" s="35">
        <v>127.5</v>
      </c>
      <c r="E11" s="42">
        <f t="shared" si="5"/>
        <v>160</v>
      </c>
      <c r="F11" s="45">
        <v>60.5</v>
      </c>
      <c r="G11" s="45">
        <v>99.5</v>
      </c>
      <c r="H11" s="44">
        <v>2</v>
      </c>
      <c r="I11" s="44">
        <v>1</v>
      </c>
      <c r="J11" s="47"/>
      <c r="K11" s="44">
        <v>10</v>
      </c>
      <c r="L11" s="48">
        <f t="shared" si="6"/>
        <v>-5</v>
      </c>
      <c r="M11" s="43">
        <f t="shared" si="7"/>
        <v>133</v>
      </c>
      <c r="N11" s="52">
        <v>110</v>
      </c>
      <c r="O11" s="53">
        <f t="shared" si="8"/>
        <v>23</v>
      </c>
      <c r="P11" s="43">
        <f t="shared" si="11"/>
        <v>133</v>
      </c>
      <c r="Q11" s="43">
        <v>105</v>
      </c>
      <c r="R11" s="53">
        <f t="shared" si="9"/>
        <v>28</v>
      </c>
      <c r="S11" s="58">
        <v>10</v>
      </c>
      <c r="T11" s="59">
        <f t="shared" si="12"/>
        <v>48</v>
      </c>
      <c r="U11" s="62"/>
      <c r="V11" s="42"/>
      <c r="W11" s="58">
        <v>118</v>
      </c>
      <c r="X11" s="43">
        <f t="shared" si="13"/>
        <v>85</v>
      </c>
      <c r="Z11" s="19">
        <f t="shared" si="10"/>
        <v>0</v>
      </c>
    </row>
    <row r="12" ht="92" customHeight="true" spans="1:26">
      <c r="A12" s="33" t="s">
        <v>38</v>
      </c>
      <c r="B12" s="32">
        <f t="shared" si="3"/>
        <v>-7</v>
      </c>
      <c r="C12" s="34">
        <f t="shared" si="4"/>
        <v>135.2</v>
      </c>
      <c r="D12" s="35">
        <v>142.2</v>
      </c>
      <c r="E12" s="42">
        <f t="shared" si="5"/>
        <v>168</v>
      </c>
      <c r="F12" s="43">
        <f t="shared" ref="F10:F24" si="14">(H12*50+I12*50+J12*50+K12*5)*0.3</f>
        <v>63</v>
      </c>
      <c r="G12" s="43">
        <f t="shared" ref="G11:G15" si="15">(H12*50+I12*50+J12*50+K12*5)*0.5</f>
        <v>105</v>
      </c>
      <c r="H12" s="44">
        <v>2</v>
      </c>
      <c r="I12" s="44">
        <v>1</v>
      </c>
      <c r="J12" s="47"/>
      <c r="K12" s="44">
        <v>12</v>
      </c>
      <c r="L12" s="48">
        <f t="shared" si="6"/>
        <v>-7</v>
      </c>
      <c r="M12" s="43">
        <f t="shared" si="7"/>
        <v>181.2</v>
      </c>
      <c r="N12" s="52">
        <v>151</v>
      </c>
      <c r="O12" s="53">
        <f t="shared" si="8"/>
        <v>30.2</v>
      </c>
      <c r="P12" s="43">
        <f t="shared" si="11"/>
        <v>181.2</v>
      </c>
      <c r="Q12" s="43">
        <v>144</v>
      </c>
      <c r="R12" s="53">
        <f t="shared" si="9"/>
        <v>37.2</v>
      </c>
      <c r="S12" s="58">
        <v>13</v>
      </c>
      <c r="T12" s="59">
        <f t="shared" si="12"/>
        <v>62.4</v>
      </c>
      <c r="U12" s="62"/>
      <c r="V12" s="42"/>
      <c r="W12" s="58">
        <v>165</v>
      </c>
      <c r="X12" s="43">
        <f t="shared" si="13"/>
        <v>118.8</v>
      </c>
      <c r="Z12" s="19">
        <f t="shared" si="10"/>
        <v>0</v>
      </c>
    </row>
    <row r="13" ht="92" customHeight="true" spans="1:26">
      <c r="A13" s="33" t="s">
        <v>39</v>
      </c>
      <c r="B13" s="32">
        <f t="shared" si="3"/>
        <v>-6</v>
      </c>
      <c r="C13" s="34">
        <f t="shared" si="4"/>
        <v>138</v>
      </c>
      <c r="D13" s="35">
        <v>144</v>
      </c>
      <c r="E13" s="42">
        <f t="shared" si="5"/>
        <v>176</v>
      </c>
      <c r="F13" s="43">
        <f t="shared" si="14"/>
        <v>66</v>
      </c>
      <c r="G13" s="43">
        <f t="shared" si="15"/>
        <v>110</v>
      </c>
      <c r="H13" s="44">
        <v>2</v>
      </c>
      <c r="I13" s="44">
        <v>1</v>
      </c>
      <c r="J13" s="47"/>
      <c r="K13" s="44">
        <v>14</v>
      </c>
      <c r="L13" s="48">
        <f t="shared" si="6"/>
        <v>-6</v>
      </c>
      <c r="M13" s="43">
        <f t="shared" si="7"/>
        <v>168</v>
      </c>
      <c r="N13" s="52">
        <v>140</v>
      </c>
      <c r="O13" s="53">
        <f t="shared" si="8"/>
        <v>28</v>
      </c>
      <c r="P13" s="43">
        <f t="shared" si="11"/>
        <v>168</v>
      </c>
      <c r="Q13" s="43">
        <v>134</v>
      </c>
      <c r="R13" s="53">
        <f t="shared" si="9"/>
        <v>34</v>
      </c>
      <c r="S13" s="58">
        <v>14</v>
      </c>
      <c r="T13" s="59">
        <f t="shared" si="12"/>
        <v>67.2</v>
      </c>
      <c r="U13" s="62"/>
      <c r="V13" s="42"/>
      <c r="W13" s="58">
        <v>140</v>
      </c>
      <c r="X13" s="43">
        <f t="shared" si="13"/>
        <v>100.8</v>
      </c>
      <c r="Z13" s="19">
        <f t="shared" si="10"/>
        <v>0</v>
      </c>
    </row>
    <row r="14" ht="92" customHeight="true" spans="1:26">
      <c r="A14" s="33" t="s">
        <v>40</v>
      </c>
      <c r="B14" s="32">
        <f t="shared" si="3"/>
        <v>-7</v>
      </c>
      <c r="C14" s="34">
        <f t="shared" si="4"/>
        <v>135</v>
      </c>
      <c r="D14" s="35">
        <v>142</v>
      </c>
      <c r="E14" s="42">
        <f t="shared" si="5"/>
        <v>168</v>
      </c>
      <c r="F14" s="43">
        <f t="shared" si="14"/>
        <v>63</v>
      </c>
      <c r="G14" s="43">
        <f t="shared" si="15"/>
        <v>105</v>
      </c>
      <c r="H14" s="44">
        <v>2</v>
      </c>
      <c r="I14" s="44">
        <v>1</v>
      </c>
      <c r="J14" s="47"/>
      <c r="K14" s="44">
        <v>12</v>
      </c>
      <c r="L14" s="48">
        <f t="shared" si="6"/>
        <v>-7</v>
      </c>
      <c r="M14" s="43">
        <f t="shared" si="7"/>
        <v>180</v>
      </c>
      <c r="N14" s="52">
        <v>150</v>
      </c>
      <c r="O14" s="53">
        <f t="shared" si="8"/>
        <v>30</v>
      </c>
      <c r="P14" s="43">
        <f t="shared" si="11"/>
        <v>180</v>
      </c>
      <c r="Q14" s="43">
        <v>143</v>
      </c>
      <c r="R14" s="53">
        <f t="shared" si="9"/>
        <v>37</v>
      </c>
      <c r="S14" s="58">
        <v>12</v>
      </c>
      <c r="T14" s="59">
        <f t="shared" si="12"/>
        <v>57.6</v>
      </c>
      <c r="U14" s="62"/>
      <c r="V14" s="42"/>
      <c r="W14" s="58">
        <v>170</v>
      </c>
      <c r="X14" s="43">
        <f t="shared" si="13"/>
        <v>122.4</v>
      </c>
      <c r="Z14" s="19">
        <f t="shared" si="10"/>
        <v>0</v>
      </c>
    </row>
    <row r="15" ht="92" customHeight="true" spans="1:26">
      <c r="A15" s="33" t="s">
        <v>41</v>
      </c>
      <c r="B15" s="32">
        <f t="shared" si="3"/>
        <v>-4.99999999999999</v>
      </c>
      <c r="C15" s="34">
        <f t="shared" si="4"/>
        <v>94.3</v>
      </c>
      <c r="D15" s="35">
        <v>99.3</v>
      </c>
      <c r="E15" s="43">
        <f t="shared" si="5"/>
        <v>116</v>
      </c>
      <c r="F15" s="43">
        <f t="shared" si="14"/>
        <v>43.5</v>
      </c>
      <c r="G15" s="43">
        <f t="shared" si="15"/>
        <v>72.5</v>
      </c>
      <c r="H15" s="44">
        <v>1</v>
      </c>
      <c r="I15" s="44">
        <v>1</v>
      </c>
      <c r="J15" s="47"/>
      <c r="K15" s="44">
        <v>9</v>
      </c>
      <c r="L15" s="48">
        <f t="shared" si="6"/>
        <v>-5</v>
      </c>
      <c r="M15" s="43">
        <f t="shared" si="7"/>
        <v>131.8</v>
      </c>
      <c r="N15" s="52">
        <v>110</v>
      </c>
      <c r="O15" s="53">
        <f t="shared" si="8"/>
        <v>21.8</v>
      </c>
      <c r="P15" s="43">
        <f t="shared" si="11"/>
        <v>131.8</v>
      </c>
      <c r="Q15" s="43">
        <v>105</v>
      </c>
      <c r="R15" s="53">
        <f t="shared" si="9"/>
        <v>26.8</v>
      </c>
      <c r="S15" s="58">
        <v>9</v>
      </c>
      <c r="T15" s="59">
        <f t="shared" si="12"/>
        <v>43.2</v>
      </c>
      <c r="U15" s="62"/>
      <c r="V15" s="42"/>
      <c r="W15" s="58">
        <v>123</v>
      </c>
      <c r="X15" s="43">
        <f t="shared" si="13"/>
        <v>88.6</v>
      </c>
      <c r="Z15" s="19">
        <f t="shared" si="10"/>
        <v>0</v>
      </c>
    </row>
    <row r="16" ht="92" customHeight="true" spans="1:26">
      <c r="A16" s="33" t="s">
        <v>42</v>
      </c>
      <c r="B16" s="32">
        <f t="shared" si="3"/>
        <v>-1</v>
      </c>
      <c r="C16" s="34">
        <f t="shared" si="4"/>
        <v>5.7</v>
      </c>
      <c r="D16" s="35">
        <v>6.7</v>
      </c>
      <c r="E16" s="42">
        <f t="shared" si="5"/>
        <v>46.5</v>
      </c>
      <c r="F16" s="43">
        <f t="shared" si="14"/>
        <v>46.5</v>
      </c>
      <c r="G16" s="43"/>
      <c r="H16" s="44">
        <v>1</v>
      </c>
      <c r="I16" s="44">
        <v>1</v>
      </c>
      <c r="J16" s="47"/>
      <c r="K16" s="44">
        <v>11</v>
      </c>
      <c r="L16" s="48">
        <f t="shared" si="6"/>
        <v>-1</v>
      </c>
      <c r="M16" s="43">
        <f t="shared" si="7"/>
        <v>30.7</v>
      </c>
      <c r="N16" s="52">
        <v>25</v>
      </c>
      <c r="O16" s="53">
        <f t="shared" si="8"/>
        <v>5.7</v>
      </c>
      <c r="P16" s="43">
        <f t="shared" si="11"/>
        <v>30.7</v>
      </c>
      <c r="Q16" s="43">
        <v>24</v>
      </c>
      <c r="R16" s="53">
        <f t="shared" si="9"/>
        <v>6.7</v>
      </c>
      <c r="S16" s="58">
        <v>11</v>
      </c>
      <c r="T16" s="59">
        <f>S16*6*0.2</f>
        <v>13.2</v>
      </c>
      <c r="U16" s="62"/>
      <c r="V16" s="59"/>
      <c r="W16" s="58">
        <v>97</v>
      </c>
      <c r="X16" s="43">
        <f>ROUND(W16*0.9*0.2,1)</f>
        <v>17.5</v>
      </c>
      <c r="Z16" s="19">
        <f t="shared" si="10"/>
        <v>0</v>
      </c>
    </row>
    <row r="17" ht="92" customHeight="true" spans="1:26">
      <c r="A17" s="33" t="s">
        <v>43</v>
      </c>
      <c r="B17" s="32">
        <f t="shared" si="3"/>
        <v>-3</v>
      </c>
      <c r="C17" s="34">
        <f t="shared" si="4"/>
        <v>13.2</v>
      </c>
      <c r="D17" s="35">
        <v>16.2</v>
      </c>
      <c r="E17" s="42">
        <f t="shared" si="5"/>
        <v>60</v>
      </c>
      <c r="F17" s="43">
        <f t="shared" si="14"/>
        <v>60</v>
      </c>
      <c r="G17" s="43"/>
      <c r="H17" s="44">
        <v>2</v>
      </c>
      <c r="I17" s="44">
        <v>1</v>
      </c>
      <c r="J17" s="47"/>
      <c r="K17" s="44">
        <v>10</v>
      </c>
      <c r="L17" s="48">
        <f t="shared" si="6"/>
        <v>-3</v>
      </c>
      <c r="M17" s="43">
        <f t="shared" si="7"/>
        <v>79.2</v>
      </c>
      <c r="N17" s="52">
        <v>66</v>
      </c>
      <c r="O17" s="53">
        <f t="shared" si="8"/>
        <v>13.2</v>
      </c>
      <c r="P17" s="43">
        <f t="shared" si="11"/>
        <v>79.2</v>
      </c>
      <c r="Q17" s="43">
        <v>63</v>
      </c>
      <c r="R17" s="53">
        <f t="shared" si="9"/>
        <v>16.2</v>
      </c>
      <c r="S17" s="58">
        <v>12</v>
      </c>
      <c r="T17" s="59">
        <f>S17*6*0.2</f>
        <v>14.4</v>
      </c>
      <c r="U17" s="62">
        <v>133</v>
      </c>
      <c r="V17" s="59">
        <f>ROUND(U17*1.7*0.2,1)</f>
        <v>45.2</v>
      </c>
      <c r="W17" s="58">
        <v>109</v>
      </c>
      <c r="X17" s="43">
        <f>ROUND(W17*0.9*0.2,1)</f>
        <v>19.6</v>
      </c>
      <c r="Z17" s="19">
        <f t="shared" si="10"/>
        <v>0</v>
      </c>
    </row>
    <row r="18" ht="92" customHeight="true" spans="1:26">
      <c r="A18" s="33" t="s">
        <v>44</v>
      </c>
      <c r="B18" s="32">
        <f t="shared" si="3"/>
        <v>-3.00000000000001</v>
      </c>
      <c r="C18" s="34">
        <f t="shared" si="4"/>
        <v>13.6</v>
      </c>
      <c r="D18" s="35">
        <v>16.6</v>
      </c>
      <c r="E18" s="42">
        <f t="shared" si="5"/>
        <v>45</v>
      </c>
      <c r="F18" s="43">
        <f t="shared" si="14"/>
        <v>45</v>
      </c>
      <c r="G18" s="43"/>
      <c r="H18" s="44">
        <v>1</v>
      </c>
      <c r="I18" s="44">
        <v>1</v>
      </c>
      <c r="J18" s="47"/>
      <c r="K18" s="44">
        <v>10</v>
      </c>
      <c r="L18" s="48">
        <f t="shared" si="6"/>
        <v>-3</v>
      </c>
      <c r="M18" s="43">
        <f t="shared" si="7"/>
        <v>82.6</v>
      </c>
      <c r="N18" s="52">
        <v>69</v>
      </c>
      <c r="O18" s="53">
        <f t="shared" si="8"/>
        <v>13.6</v>
      </c>
      <c r="P18" s="43">
        <f t="shared" si="11"/>
        <v>82.6</v>
      </c>
      <c r="Q18" s="43">
        <v>66</v>
      </c>
      <c r="R18" s="53">
        <f t="shared" si="9"/>
        <v>16.6</v>
      </c>
      <c r="S18" s="58">
        <v>10</v>
      </c>
      <c r="T18" s="59">
        <f>S18*6*0.2</f>
        <v>12</v>
      </c>
      <c r="U18" s="62">
        <v>151</v>
      </c>
      <c r="V18" s="59">
        <f>ROUND(U18*1.7*0.2,1)</f>
        <v>51.3</v>
      </c>
      <c r="W18" s="58">
        <v>107</v>
      </c>
      <c r="X18" s="43">
        <f>ROUND(W18*0.9*0.2,1)</f>
        <v>19.3</v>
      </c>
      <c r="Z18" s="19">
        <f t="shared" si="10"/>
        <v>0</v>
      </c>
    </row>
    <row r="19" ht="92" customHeight="true" spans="1:26">
      <c r="A19" s="33" t="s">
        <v>45</v>
      </c>
      <c r="B19" s="32">
        <f t="shared" si="3"/>
        <v>-3</v>
      </c>
      <c r="C19" s="34">
        <f t="shared" si="4"/>
        <v>15.2</v>
      </c>
      <c r="D19" s="35">
        <v>18.2</v>
      </c>
      <c r="E19" s="42">
        <f t="shared" si="5"/>
        <v>55.5</v>
      </c>
      <c r="F19" s="43">
        <f t="shared" si="14"/>
        <v>55.5</v>
      </c>
      <c r="G19" s="43"/>
      <c r="H19" s="44">
        <v>1</v>
      </c>
      <c r="I19" s="44">
        <v>1</v>
      </c>
      <c r="J19" s="47"/>
      <c r="K19" s="44">
        <v>17</v>
      </c>
      <c r="L19" s="48">
        <f t="shared" si="6"/>
        <v>-3</v>
      </c>
      <c r="M19" s="43">
        <f t="shared" si="7"/>
        <v>87.2</v>
      </c>
      <c r="N19" s="52">
        <v>72</v>
      </c>
      <c r="O19" s="53">
        <f t="shared" si="8"/>
        <v>15.2</v>
      </c>
      <c r="P19" s="43">
        <f t="shared" si="11"/>
        <v>87.2</v>
      </c>
      <c r="Q19" s="43">
        <v>69</v>
      </c>
      <c r="R19" s="53">
        <f t="shared" si="9"/>
        <v>18.2</v>
      </c>
      <c r="S19" s="58">
        <v>17</v>
      </c>
      <c r="T19" s="59">
        <f>S19*6*0.2</f>
        <v>20.4</v>
      </c>
      <c r="U19" s="62">
        <v>121</v>
      </c>
      <c r="V19" s="59">
        <f>ROUND(U19*1.7*0.2,1)</f>
        <v>41.1</v>
      </c>
      <c r="W19" s="58">
        <v>143</v>
      </c>
      <c r="X19" s="43">
        <f>ROUND(W19*0.9*0.2,1)</f>
        <v>25.7</v>
      </c>
      <c r="Z19" s="19">
        <f t="shared" si="10"/>
        <v>0</v>
      </c>
    </row>
    <row r="20" ht="92" customHeight="true" spans="1:26">
      <c r="A20" s="33" t="s">
        <v>46</v>
      </c>
      <c r="B20" s="32">
        <f t="shared" si="3"/>
        <v>-38</v>
      </c>
      <c r="C20" s="34">
        <f t="shared" si="4"/>
        <v>301</v>
      </c>
      <c r="D20" s="35">
        <v>339</v>
      </c>
      <c r="E20" s="42">
        <f t="shared" si="5"/>
        <v>196</v>
      </c>
      <c r="F20" s="43">
        <f t="shared" si="14"/>
        <v>73.5</v>
      </c>
      <c r="G20" s="43">
        <f t="shared" ref="G20:G24" si="16">(H20*50+I20*50+J20*50+K20*5)*0.5</f>
        <v>122.5</v>
      </c>
      <c r="H20" s="44">
        <v>1</v>
      </c>
      <c r="I20" s="44">
        <v>1</v>
      </c>
      <c r="J20" s="47"/>
      <c r="K20" s="44">
        <v>29</v>
      </c>
      <c r="L20" s="48">
        <f t="shared" si="6"/>
        <v>-38</v>
      </c>
      <c r="M20" s="43">
        <f t="shared" si="7"/>
        <v>1060.5</v>
      </c>
      <c r="N20" s="52">
        <v>882</v>
      </c>
      <c r="O20" s="53">
        <f t="shared" si="8"/>
        <v>178.5</v>
      </c>
      <c r="P20" s="43">
        <f t="shared" si="11"/>
        <v>1060.5</v>
      </c>
      <c r="Q20" s="43">
        <v>844</v>
      </c>
      <c r="R20" s="53">
        <f t="shared" si="9"/>
        <v>216.5</v>
      </c>
      <c r="S20" s="58">
        <v>30</v>
      </c>
      <c r="T20" s="59">
        <f>S20*6*0.8</f>
        <v>144</v>
      </c>
      <c r="U20" s="62">
        <v>622</v>
      </c>
      <c r="V20" s="59">
        <f>ROUND(U20*1.7*0.8,1)</f>
        <v>845.9</v>
      </c>
      <c r="W20" s="58">
        <v>98</v>
      </c>
      <c r="X20" s="43">
        <f>ROUND(W20*0.9*0.8,1)</f>
        <v>70.6</v>
      </c>
      <c r="Z20" s="19">
        <f t="shared" si="10"/>
        <v>0</v>
      </c>
    </row>
    <row r="21" ht="92" customHeight="true" spans="1:26">
      <c r="A21" s="33" t="s">
        <v>47</v>
      </c>
      <c r="B21" s="32">
        <f t="shared" si="3"/>
        <v>-42.0000000000001</v>
      </c>
      <c r="C21" s="34">
        <f t="shared" si="4"/>
        <v>307.8</v>
      </c>
      <c r="D21" s="35">
        <v>349.8</v>
      </c>
      <c r="E21" s="42">
        <f t="shared" si="5"/>
        <v>176</v>
      </c>
      <c r="F21" s="43">
        <f t="shared" si="14"/>
        <v>66</v>
      </c>
      <c r="G21" s="43">
        <f t="shared" si="16"/>
        <v>110</v>
      </c>
      <c r="H21" s="44">
        <v>1</v>
      </c>
      <c r="I21" s="44">
        <v>1</v>
      </c>
      <c r="J21" s="47"/>
      <c r="K21" s="44">
        <v>24</v>
      </c>
      <c r="L21" s="48">
        <f t="shared" si="6"/>
        <v>-42</v>
      </c>
      <c r="M21" s="43">
        <f t="shared" si="7"/>
        <v>1174.8</v>
      </c>
      <c r="N21" s="52">
        <v>977</v>
      </c>
      <c r="O21" s="53">
        <f t="shared" si="8"/>
        <v>197.8</v>
      </c>
      <c r="P21" s="43">
        <f t="shared" si="11"/>
        <v>1174.8</v>
      </c>
      <c r="Q21" s="43">
        <v>935</v>
      </c>
      <c r="R21" s="53">
        <f t="shared" si="9"/>
        <v>239.8</v>
      </c>
      <c r="S21" s="58">
        <v>24</v>
      </c>
      <c r="T21" s="59">
        <f>S21*6*0.8</f>
        <v>115.2</v>
      </c>
      <c r="U21" s="62">
        <v>751</v>
      </c>
      <c r="V21" s="59">
        <f>ROUND(U21*1.7*0.8,1)</f>
        <v>1021.4</v>
      </c>
      <c r="W21" s="58">
        <v>53</v>
      </c>
      <c r="X21" s="43">
        <f>ROUND(W21*0.9*0.8,1)</f>
        <v>38.2</v>
      </c>
      <c r="Z21" s="19">
        <f t="shared" si="10"/>
        <v>0</v>
      </c>
    </row>
    <row r="22" ht="92" customHeight="true" spans="1:26">
      <c r="A22" s="33" t="s">
        <v>48</v>
      </c>
      <c r="B22" s="32">
        <f t="shared" si="3"/>
        <v>-51.0000000000002</v>
      </c>
      <c r="C22" s="34">
        <f t="shared" si="4"/>
        <v>361.5</v>
      </c>
      <c r="D22" s="35">
        <v>412.5</v>
      </c>
      <c r="E22" s="42">
        <f t="shared" si="5"/>
        <v>188</v>
      </c>
      <c r="F22" s="43">
        <f t="shared" si="14"/>
        <v>70.5</v>
      </c>
      <c r="G22" s="43">
        <f t="shared" si="16"/>
        <v>117.5</v>
      </c>
      <c r="H22" s="44">
        <v>1</v>
      </c>
      <c r="I22" s="44">
        <v>1</v>
      </c>
      <c r="J22" s="47"/>
      <c r="K22" s="44">
        <v>27</v>
      </c>
      <c r="L22" s="48">
        <f t="shared" si="6"/>
        <v>-51</v>
      </c>
      <c r="M22" s="43">
        <f t="shared" si="7"/>
        <v>1444</v>
      </c>
      <c r="N22" s="52">
        <v>1200</v>
      </c>
      <c r="O22" s="53">
        <f t="shared" si="8"/>
        <v>244</v>
      </c>
      <c r="P22" s="43">
        <f t="shared" si="11"/>
        <v>1444</v>
      </c>
      <c r="Q22" s="43">
        <v>1149</v>
      </c>
      <c r="R22" s="53">
        <f t="shared" si="9"/>
        <v>295</v>
      </c>
      <c r="S22" s="58">
        <v>27</v>
      </c>
      <c r="T22" s="59">
        <f>S22*6*0.8</f>
        <v>129.6</v>
      </c>
      <c r="U22" s="62">
        <v>949</v>
      </c>
      <c r="V22" s="59">
        <f>ROUND(U22*1.7*0.8,1)</f>
        <v>1290.6</v>
      </c>
      <c r="W22" s="58">
        <v>33</v>
      </c>
      <c r="X22" s="43">
        <f>ROUND(W22*0.9*0.8,1)</f>
        <v>23.8</v>
      </c>
      <c r="Z22" s="19">
        <f t="shared" si="10"/>
        <v>0</v>
      </c>
    </row>
    <row r="23" ht="92" customHeight="true" spans="1:26">
      <c r="A23" s="33" t="s">
        <v>49</v>
      </c>
      <c r="B23" s="32">
        <f t="shared" si="3"/>
        <v>-16</v>
      </c>
      <c r="C23" s="34">
        <f t="shared" si="4"/>
        <v>165.9</v>
      </c>
      <c r="D23" s="35">
        <v>181.9</v>
      </c>
      <c r="E23" s="42">
        <f t="shared" si="5"/>
        <v>140</v>
      </c>
      <c r="F23" s="43">
        <f t="shared" si="14"/>
        <v>52.5</v>
      </c>
      <c r="G23" s="43">
        <f t="shared" si="16"/>
        <v>87.5</v>
      </c>
      <c r="H23" s="44">
        <v>1</v>
      </c>
      <c r="I23" s="44">
        <v>1</v>
      </c>
      <c r="J23" s="47"/>
      <c r="K23" s="44">
        <v>15</v>
      </c>
      <c r="L23" s="48">
        <f t="shared" si="6"/>
        <v>-16</v>
      </c>
      <c r="M23" s="43">
        <f t="shared" si="7"/>
        <v>464.4</v>
      </c>
      <c r="N23" s="52">
        <v>386</v>
      </c>
      <c r="O23" s="53">
        <f t="shared" si="8"/>
        <v>78.4</v>
      </c>
      <c r="P23" s="43">
        <f t="shared" si="11"/>
        <v>464.4</v>
      </c>
      <c r="Q23" s="43">
        <v>370</v>
      </c>
      <c r="R23" s="53">
        <f t="shared" si="9"/>
        <v>94.4</v>
      </c>
      <c r="S23" s="58">
        <v>15</v>
      </c>
      <c r="T23" s="59">
        <f>S23*6*0.8</f>
        <v>72</v>
      </c>
      <c r="U23" s="62">
        <v>270</v>
      </c>
      <c r="V23" s="59">
        <f>ROUND(U23*1.7*0.8,1)</f>
        <v>367.2</v>
      </c>
      <c r="W23" s="58">
        <v>35</v>
      </c>
      <c r="X23" s="43">
        <f>ROUND(W23*0.9*0.8,1)</f>
        <v>25.2</v>
      </c>
      <c r="Z23" s="19">
        <f t="shared" si="10"/>
        <v>0</v>
      </c>
    </row>
    <row r="24" ht="92" customHeight="true" spans="1:26">
      <c r="A24" s="33" t="s">
        <v>50</v>
      </c>
      <c r="B24" s="32">
        <f t="shared" si="3"/>
        <v>-21.9999999999999</v>
      </c>
      <c r="C24" s="34">
        <f t="shared" si="4"/>
        <v>202.7</v>
      </c>
      <c r="D24" s="35">
        <v>224.7</v>
      </c>
      <c r="E24" s="42">
        <f t="shared" si="5"/>
        <v>152</v>
      </c>
      <c r="F24" s="43">
        <f t="shared" si="14"/>
        <v>57</v>
      </c>
      <c r="G24" s="43">
        <f t="shared" si="16"/>
        <v>95</v>
      </c>
      <c r="H24" s="44">
        <v>1</v>
      </c>
      <c r="I24" s="44">
        <v>1</v>
      </c>
      <c r="J24" s="47"/>
      <c r="K24" s="44">
        <v>18</v>
      </c>
      <c r="L24" s="48">
        <f t="shared" si="6"/>
        <v>-22</v>
      </c>
      <c r="M24" s="43">
        <f t="shared" si="7"/>
        <v>635.7</v>
      </c>
      <c r="N24" s="52">
        <v>528</v>
      </c>
      <c r="O24" s="53">
        <f t="shared" si="8"/>
        <v>107.7</v>
      </c>
      <c r="P24" s="43">
        <f t="shared" si="11"/>
        <v>635.7</v>
      </c>
      <c r="Q24" s="43">
        <v>506</v>
      </c>
      <c r="R24" s="53">
        <f t="shared" si="9"/>
        <v>129.7</v>
      </c>
      <c r="S24" s="58">
        <v>19</v>
      </c>
      <c r="T24" s="59">
        <f>S24*6*0.8</f>
        <v>91.2</v>
      </c>
      <c r="U24" s="62">
        <v>384</v>
      </c>
      <c r="V24" s="59">
        <f>ROUND(U24*1.7*0.8,1)</f>
        <v>522.2</v>
      </c>
      <c r="W24" s="58">
        <v>31</v>
      </c>
      <c r="X24" s="43">
        <f>ROUND(W24*0.9*0.8,1)</f>
        <v>22.3</v>
      </c>
      <c r="Z24" s="19">
        <f t="shared" si="10"/>
        <v>0</v>
      </c>
    </row>
    <row r="25" s="17" customFormat="true" ht="30" customHeight="true" spans="1:24">
      <c r="A25" s="36" t="s">
        <v>51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</sheetData>
  <mergeCells count="18">
    <mergeCell ref="A2:X2"/>
    <mergeCell ref="W3:X3"/>
    <mergeCell ref="B4:D4"/>
    <mergeCell ref="E4:K4"/>
    <mergeCell ref="L4:X4"/>
    <mergeCell ref="A25:X25"/>
    <mergeCell ref="A4:A7"/>
    <mergeCell ref="B5:B7"/>
    <mergeCell ref="C5:C7"/>
    <mergeCell ref="D5:D7"/>
    <mergeCell ref="L5:L7"/>
    <mergeCell ref="E5:G6"/>
    <mergeCell ref="S5:T6"/>
    <mergeCell ref="U5:V6"/>
    <mergeCell ref="W5:X6"/>
    <mergeCell ref="M5:O6"/>
    <mergeCell ref="P5:R6"/>
    <mergeCell ref="H5:K6"/>
  </mergeCells>
  <printOptions horizontalCentered="true"/>
  <pageMargins left="0.708333333333333" right="0.708333333333333" top="0.747916666666667" bottom="0.747916666666667" header="0.314583333333333" footer="0.314583333333333"/>
  <pageSetup paperSize="9" scale="36" pageOrder="overThenDown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3" sqref="B3"/>
    </sheetView>
  </sheetViews>
  <sheetFormatPr defaultColWidth="9" defaultRowHeight="13.5" outlineLevelCol="2"/>
  <sheetData>
    <row r="1" spans="1:3">
      <c r="A1">
        <v>6054.1</v>
      </c>
      <c r="B1">
        <v>4817</v>
      </c>
      <c r="C1">
        <v>0.795659140086883</v>
      </c>
    </row>
    <row r="2" spans="3:3">
      <c r="C2">
        <f>SUM(C3:C18)</f>
        <v>4817</v>
      </c>
    </row>
    <row r="3" spans="1:3">
      <c r="A3">
        <v>126.1</v>
      </c>
      <c r="B3">
        <v>0.795659140086883</v>
      </c>
      <c r="C3">
        <f>ROUND(A3*B3,0)</f>
        <v>100</v>
      </c>
    </row>
    <row r="4" spans="1:3">
      <c r="A4">
        <v>74.9</v>
      </c>
      <c r="B4">
        <v>0.795659140086883</v>
      </c>
      <c r="C4">
        <f t="shared" ref="C4:C18" si="0">ROUND(A4*B4,0)</f>
        <v>60</v>
      </c>
    </row>
    <row r="5" spans="1:3">
      <c r="A5">
        <v>133</v>
      </c>
      <c r="B5">
        <v>0.795659140086883</v>
      </c>
      <c r="C5" s="16">
        <v>105</v>
      </c>
    </row>
    <row r="6" spans="1:3">
      <c r="A6">
        <v>181.2</v>
      </c>
      <c r="B6">
        <v>0.795659140086883</v>
      </c>
      <c r="C6">
        <f t="shared" si="0"/>
        <v>144</v>
      </c>
    </row>
    <row r="7" spans="1:3">
      <c r="A7">
        <v>168</v>
      </c>
      <c r="B7">
        <v>0.795659140086883</v>
      </c>
      <c r="C7">
        <f t="shared" si="0"/>
        <v>134</v>
      </c>
    </row>
    <row r="8" spans="1:3">
      <c r="A8">
        <v>180</v>
      </c>
      <c r="B8">
        <v>0.795659140086883</v>
      </c>
      <c r="C8">
        <f t="shared" si="0"/>
        <v>143</v>
      </c>
    </row>
    <row r="9" spans="1:3">
      <c r="A9">
        <v>131.8</v>
      </c>
      <c r="B9">
        <v>0.795659140086883</v>
      </c>
      <c r="C9">
        <f t="shared" si="0"/>
        <v>105</v>
      </c>
    </row>
    <row r="10" spans="1:3">
      <c r="A10">
        <v>30.7</v>
      </c>
      <c r="B10">
        <v>0.795659140086883</v>
      </c>
      <c r="C10">
        <f t="shared" si="0"/>
        <v>24</v>
      </c>
    </row>
    <row r="11" spans="1:3">
      <c r="A11">
        <v>79.2</v>
      </c>
      <c r="B11">
        <v>0.795659140086883</v>
      </c>
      <c r="C11">
        <f t="shared" si="0"/>
        <v>63</v>
      </c>
    </row>
    <row r="12" spans="1:3">
      <c r="A12">
        <v>82.6</v>
      </c>
      <c r="B12">
        <v>0.795659140086883</v>
      </c>
      <c r="C12">
        <f t="shared" si="0"/>
        <v>66</v>
      </c>
    </row>
    <row r="13" spans="1:3">
      <c r="A13">
        <v>87.2</v>
      </c>
      <c r="B13">
        <v>0.795659140086883</v>
      </c>
      <c r="C13">
        <f t="shared" si="0"/>
        <v>69</v>
      </c>
    </row>
    <row r="14" spans="1:3">
      <c r="A14">
        <v>1060.5</v>
      </c>
      <c r="B14">
        <v>0.795659140086883</v>
      </c>
      <c r="C14">
        <f t="shared" si="0"/>
        <v>844</v>
      </c>
    </row>
    <row r="15" spans="1:3">
      <c r="A15">
        <v>1174.8</v>
      </c>
      <c r="B15">
        <v>0.795659140086883</v>
      </c>
      <c r="C15">
        <f t="shared" si="0"/>
        <v>935</v>
      </c>
    </row>
    <row r="16" spans="1:3">
      <c r="A16">
        <v>1444</v>
      </c>
      <c r="B16">
        <v>0.795659140086883</v>
      </c>
      <c r="C16">
        <f t="shared" si="0"/>
        <v>1149</v>
      </c>
    </row>
    <row r="17" spans="1:3">
      <c r="A17">
        <v>464.4</v>
      </c>
      <c r="B17">
        <v>0.795659140086883</v>
      </c>
      <c r="C17">
        <f t="shared" si="0"/>
        <v>370</v>
      </c>
    </row>
    <row r="18" spans="1:3">
      <c r="A18">
        <v>635.7</v>
      </c>
      <c r="B18">
        <v>0.795659140086883</v>
      </c>
      <c r="C18">
        <f t="shared" si="0"/>
        <v>506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0"/>
  <sheetViews>
    <sheetView workbookViewId="0">
      <selection activeCell="C4" sqref="A$1:E$1048576"/>
    </sheetView>
  </sheetViews>
  <sheetFormatPr defaultColWidth="10" defaultRowHeight="13.5" outlineLevelCol="4"/>
  <cols>
    <col min="1" max="1" width="11.2166666666667" style="3" customWidth="true"/>
    <col min="2" max="2" width="5.55833333333333" style="3" customWidth="true"/>
    <col min="3" max="3" width="10" style="4"/>
    <col min="4" max="5" width="12.8833333333333" style="3" customWidth="true"/>
    <col min="6" max="252" width="10" style="3"/>
    <col min="253" max="253" width="11.2166666666667" style="3" customWidth="true"/>
    <col min="254" max="254" width="5.55833333333333" style="3" customWidth="true"/>
    <col min="255" max="260" width="12.8833333333333" style="3" customWidth="true"/>
    <col min="261" max="508" width="10" style="3"/>
    <col min="509" max="509" width="11.2166666666667" style="3" customWidth="true"/>
    <col min="510" max="510" width="5.55833333333333" style="3" customWidth="true"/>
    <col min="511" max="516" width="12.8833333333333" style="3" customWidth="true"/>
    <col min="517" max="764" width="10" style="3"/>
    <col min="765" max="765" width="11.2166666666667" style="3" customWidth="true"/>
    <col min="766" max="766" width="5.55833333333333" style="3" customWidth="true"/>
    <col min="767" max="772" width="12.8833333333333" style="3" customWidth="true"/>
    <col min="773" max="1020" width="10" style="3"/>
    <col min="1021" max="1021" width="11.2166666666667" style="3" customWidth="true"/>
    <col min="1022" max="1022" width="5.55833333333333" style="3" customWidth="true"/>
    <col min="1023" max="1028" width="12.8833333333333" style="3" customWidth="true"/>
    <col min="1029" max="1276" width="10" style="3"/>
    <col min="1277" max="1277" width="11.2166666666667" style="3" customWidth="true"/>
    <col min="1278" max="1278" width="5.55833333333333" style="3" customWidth="true"/>
    <col min="1279" max="1284" width="12.8833333333333" style="3" customWidth="true"/>
    <col min="1285" max="1532" width="10" style="3"/>
    <col min="1533" max="1533" width="11.2166666666667" style="3" customWidth="true"/>
    <col min="1534" max="1534" width="5.55833333333333" style="3" customWidth="true"/>
    <col min="1535" max="1540" width="12.8833333333333" style="3" customWidth="true"/>
    <col min="1541" max="1788" width="10" style="3"/>
    <col min="1789" max="1789" width="11.2166666666667" style="3" customWidth="true"/>
    <col min="1790" max="1790" width="5.55833333333333" style="3" customWidth="true"/>
    <col min="1791" max="1796" width="12.8833333333333" style="3" customWidth="true"/>
    <col min="1797" max="2044" width="10" style="3"/>
    <col min="2045" max="2045" width="11.2166666666667" style="3" customWidth="true"/>
    <col min="2046" max="2046" width="5.55833333333333" style="3" customWidth="true"/>
    <col min="2047" max="2052" width="12.8833333333333" style="3" customWidth="true"/>
    <col min="2053" max="2300" width="10" style="3"/>
    <col min="2301" max="2301" width="11.2166666666667" style="3" customWidth="true"/>
    <col min="2302" max="2302" width="5.55833333333333" style="3" customWidth="true"/>
    <col min="2303" max="2308" width="12.8833333333333" style="3" customWidth="true"/>
    <col min="2309" max="2556" width="10" style="3"/>
    <col min="2557" max="2557" width="11.2166666666667" style="3" customWidth="true"/>
    <col min="2558" max="2558" width="5.55833333333333" style="3" customWidth="true"/>
    <col min="2559" max="2564" width="12.8833333333333" style="3" customWidth="true"/>
    <col min="2565" max="2812" width="10" style="3"/>
    <col min="2813" max="2813" width="11.2166666666667" style="3" customWidth="true"/>
    <col min="2814" max="2814" width="5.55833333333333" style="3" customWidth="true"/>
    <col min="2815" max="2820" width="12.8833333333333" style="3" customWidth="true"/>
    <col min="2821" max="3068" width="10" style="3"/>
    <col min="3069" max="3069" width="11.2166666666667" style="3" customWidth="true"/>
    <col min="3070" max="3070" width="5.55833333333333" style="3" customWidth="true"/>
    <col min="3071" max="3076" width="12.8833333333333" style="3" customWidth="true"/>
    <col min="3077" max="3324" width="10" style="3"/>
    <col min="3325" max="3325" width="11.2166666666667" style="3" customWidth="true"/>
    <col min="3326" max="3326" width="5.55833333333333" style="3" customWidth="true"/>
    <col min="3327" max="3332" width="12.8833333333333" style="3" customWidth="true"/>
    <col min="3333" max="3580" width="10" style="3"/>
    <col min="3581" max="3581" width="11.2166666666667" style="3" customWidth="true"/>
    <col min="3582" max="3582" width="5.55833333333333" style="3" customWidth="true"/>
    <col min="3583" max="3588" width="12.8833333333333" style="3" customWidth="true"/>
    <col min="3589" max="3836" width="10" style="3"/>
    <col min="3837" max="3837" width="11.2166666666667" style="3" customWidth="true"/>
    <col min="3838" max="3838" width="5.55833333333333" style="3" customWidth="true"/>
    <col min="3839" max="3844" width="12.8833333333333" style="3" customWidth="true"/>
    <col min="3845" max="4092" width="10" style="3"/>
    <col min="4093" max="4093" width="11.2166666666667" style="3" customWidth="true"/>
    <col min="4094" max="4094" width="5.55833333333333" style="3" customWidth="true"/>
    <col min="4095" max="4100" width="12.8833333333333" style="3" customWidth="true"/>
    <col min="4101" max="4348" width="10" style="3"/>
    <col min="4349" max="4349" width="11.2166666666667" style="3" customWidth="true"/>
    <col min="4350" max="4350" width="5.55833333333333" style="3" customWidth="true"/>
    <col min="4351" max="4356" width="12.8833333333333" style="3" customWidth="true"/>
    <col min="4357" max="4604" width="10" style="3"/>
    <col min="4605" max="4605" width="11.2166666666667" style="3" customWidth="true"/>
    <col min="4606" max="4606" width="5.55833333333333" style="3" customWidth="true"/>
    <col min="4607" max="4612" width="12.8833333333333" style="3" customWidth="true"/>
    <col min="4613" max="4860" width="10" style="3"/>
    <col min="4861" max="4861" width="11.2166666666667" style="3" customWidth="true"/>
    <col min="4862" max="4862" width="5.55833333333333" style="3" customWidth="true"/>
    <col min="4863" max="4868" width="12.8833333333333" style="3" customWidth="true"/>
    <col min="4869" max="5116" width="10" style="3"/>
    <col min="5117" max="5117" width="11.2166666666667" style="3" customWidth="true"/>
    <col min="5118" max="5118" width="5.55833333333333" style="3" customWidth="true"/>
    <col min="5119" max="5124" width="12.8833333333333" style="3" customWidth="true"/>
    <col min="5125" max="5372" width="10" style="3"/>
    <col min="5373" max="5373" width="11.2166666666667" style="3" customWidth="true"/>
    <col min="5374" max="5374" width="5.55833333333333" style="3" customWidth="true"/>
    <col min="5375" max="5380" width="12.8833333333333" style="3" customWidth="true"/>
    <col min="5381" max="5628" width="10" style="3"/>
    <col min="5629" max="5629" width="11.2166666666667" style="3" customWidth="true"/>
    <col min="5630" max="5630" width="5.55833333333333" style="3" customWidth="true"/>
    <col min="5631" max="5636" width="12.8833333333333" style="3" customWidth="true"/>
    <col min="5637" max="5884" width="10" style="3"/>
    <col min="5885" max="5885" width="11.2166666666667" style="3" customWidth="true"/>
    <col min="5886" max="5886" width="5.55833333333333" style="3" customWidth="true"/>
    <col min="5887" max="5892" width="12.8833333333333" style="3" customWidth="true"/>
    <col min="5893" max="6140" width="10" style="3"/>
    <col min="6141" max="6141" width="11.2166666666667" style="3" customWidth="true"/>
    <col min="6142" max="6142" width="5.55833333333333" style="3" customWidth="true"/>
    <col min="6143" max="6148" width="12.8833333333333" style="3" customWidth="true"/>
    <col min="6149" max="6396" width="10" style="3"/>
    <col min="6397" max="6397" width="11.2166666666667" style="3" customWidth="true"/>
    <col min="6398" max="6398" width="5.55833333333333" style="3" customWidth="true"/>
    <col min="6399" max="6404" width="12.8833333333333" style="3" customWidth="true"/>
    <col min="6405" max="6652" width="10" style="3"/>
    <col min="6653" max="6653" width="11.2166666666667" style="3" customWidth="true"/>
    <col min="6654" max="6654" width="5.55833333333333" style="3" customWidth="true"/>
    <col min="6655" max="6660" width="12.8833333333333" style="3" customWidth="true"/>
    <col min="6661" max="6908" width="10" style="3"/>
    <col min="6909" max="6909" width="11.2166666666667" style="3" customWidth="true"/>
    <col min="6910" max="6910" width="5.55833333333333" style="3" customWidth="true"/>
    <col min="6911" max="6916" width="12.8833333333333" style="3" customWidth="true"/>
    <col min="6917" max="7164" width="10" style="3"/>
    <col min="7165" max="7165" width="11.2166666666667" style="3" customWidth="true"/>
    <col min="7166" max="7166" width="5.55833333333333" style="3" customWidth="true"/>
    <col min="7167" max="7172" width="12.8833333333333" style="3" customWidth="true"/>
    <col min="7173" max="7420" width="10" style="3"/>
    <col min="7421" max="7421" width="11.2166666666667" style="3" customWidth="true"/>
    <col min="7422" max="7422" width="5.55833333333333" style="3" customWidth="true"/>
    <col min="7423" max="7428" width="12.8833333333333" style="3" customWidth="true"/>
    <col min="7429" max="7676" width="10" style="3"/>
    <col min="7677" max="7677" width="11.2166666666667" style="3" customWidth="true"/>
    <col min="7678" max="7678" width="5.55833333333333" style="3" customWidth="true"/>
    <col min="7679" max="7684" width="12.8833333333333" style="3" customWidth="true"/>
    <col min="7685" max="7932" width="10" style="3"/>
    <col min="7933" max="7933" width="11.2166666666667" style="3" customWidth="true"/>
    <col min="7934" max="7934" width="5.55833333333333" style="3" customWidth="true"/>
    <col min="7935" max="7940" width="12.8833333333333" style="3" customWidth="true"/>
    <col min="7941" max="8188" width="10" style="3"/>
    <col min="8189" max="8189" width="11.2166666666667" style="3" customWidth="true"/>
    <col min="8190" max="8190" width="5.55833333333333" style="3" customWidth="true"/>
    <col min="8191" max="8196" width="12.8833333333333" style="3" customWidth="true"/>
    <col min="8197" max="8444" width="10" style="3"/>
    <col min="8445" max="8445" width="11.2166666666667" style="3" customWidth="true"/>
    <col min="8446" max="8446" width="5.55833333333333" style="3" customWidth="true"/>
    <col min="8447" max="8452" width="12.8833333333333" style="3" customWidth="true"/>
    <col min="8453" max="8700" width="10" style="3"/>
    <col min="8701" max="8701" width="11.2166666666667" style="3" customWidth="true"/>
    <col min="8702" max="8702" width="5.55833333333333" style="3" customWidth="true"/>
    <col min="8703" max="8708" width="12.8833333333333" style="3" customWidth="true"/>
    <col min="8709" max="8956" width="10" style="3"/>
    <col min="8957" max="8957" width="11.2166666666667" style="3" customWidth="true"/>
    <col min="8958" max="8958" width="5.55833333333333" style="3" customWidth="true"/>
    <col min="8959" max="8964" width="12.8833333333333" style="3" customWidth="true"/>
    <col min="8965" max="9212" width="10" style="3"/>
    <col min="9213" max="9213" width="11.2166666666667" style="3" customWidth="true"/>
    <col min="9214" max="9214" width="5.55833333333333" style="3" customWidth="true"/>
    <col min="9215" max="9220" width="12.8833333333333" style="3" customWidth="true"/>
    <col min="9221" max="9468" width="10" style="3"/>
    <col min="9469" max="9469" width="11.2166666666667" style="3" customWidth="true"/>
    <col min="9470" max="9470" width="5.55833333333333" style="3" customWidth="true"/>
    <col min="9471" max="9476" width="12.8833333333333" style="3" customWidth="true"/>
    <col min="9477" max="9724" width="10" style="3"/>
    <col min="9725" max="9725" width="11.2166666666667" style="3" customWidth="true"/>
    <col min="9726" max="9726" width="5.55833333333333" style="3" customWidth="true"/>
    <col min="9727" max="9732" width="12.8833333333333" style="3" customWidth="true"/>
    <col min="9733" max="9980" width="10" style="3"/>
    <col min="9981" max="9981" width="11.2166666666667" style="3" customWidth="true"/>
    <col min="9982" max="9982" width="5.55833333333333" style="3" customWidth="true"/>
    <col min="9983" max="9988" width="12.8833333333333" style="3" customWidth="true"/>
    <col min="9989" max="10236" width="10" style="3"/>
    <col min="10237" max="10237" width="11.2166666666667" style="3" customWidth="true"/>
    <col min="10238" max="10238" width="5.55833333333333" style="3" customWidth="true"/>
    <col min="10239" max="10244" width="12.8833333333333" style="3" customWidth="true"/>
    <col min="10245" max="10492" width="10" style="3"/>
    <col min="10493" max="10493" width="11.2166666666667" style="3" customWidth="true"/>
    <col min="10494" max="10494" width="5.55833333333333" style="3" customWidth="true"/>
    <col min="10495" max="10500" width="12.8833333333333" style="3" customWidth="true"/>
    <col min="10501" max="10748" width="10" style="3"/>
    <col min="10749" max="10749" width="11.2166666666667" style="3" customWidth="true"/>
    <col min="10750" max="10750" width="5.55833333333333" style="3" customWidth="true"/>
    <col min="10751" max="10756" width="12.8833333333333" style="3" customWidth="true"/>
    <col min="10757" max="11004" width="10" style="3"/>
    <col min="11005" max="11005" width="11.2166666666667" style="3" customWidth="true"/>
    <col min="11006" max="11006" width="5.55833333333333" style="3" customWidth="true"/>
    <col min="11007" max="11012" width="12.8833333333333" style="3" customWidth="true"/>
    <col min="11013" max="11260" width="10" style="3"/>
    <col min="11261" max="11261" width="11.2166666666667" style="3" customWidth="true"/>
    <col min="11262" max="11262" width="5.55833333333333" style="3" customWidth="true"/>
    <col min="11263" max="11268" width="12.8833333333333" style="3" customWidth="true"/>
    <col min="11269" max="11516" width="10" style="3"/>
    <col min="11517" max="11517" width="11.2166666666667" style="3" customWidth="true"/>
    <col min="11518" max="11518" width="5.55833333333333" style="3" customWidth="true"/>
    <col min="11519" max="11524" width="12.8833333333333" style="3" customWidth="true"/>
    <col min="11525" max="11772" width="10" style="3"/>
    <col min="11773" max="11773" width="11.2166666666667" style="3" customWidth="true"/>
    <col min="11774" max="11774" width="5.55833333333333" style="3" customWidth="true"/>
    <col min="11775" max="11780" width="12.8833333333333" style="3" customWidth="true"/>
    <col min="11781" max="12028" width="10" style="3"/>
    <col min="12029" max="12029" width="11.2166666666667" style="3" customWidth="true"/>
    <col min="12030" max="12030" width="5.55833333333333" style="3" customWidth="true"/>
    <col min="12031" max="12036" width="12.8833333333333" style="3" customWidth="true"/>
    <col min="12037" max="12284" width="10" style="3"/>
    <col min="12285" max="12285" width="11.2166666666667" style="3" customWidth="true"/>
    <col min="12286" max="12286" width="5.55833333333333" style="3" customWidth="true"/>
    <col min="12287" max="12292" width="12.8833333333333" style="3" customWidth="true"/>
    <col min="12293" max="12540" width="10" style="3"/>
    <col min="12541" max="12541" width="11.2166666666667" style="3" customWidth="true"/>
    <col min="12542" max="12542" width="5.55833333333333" style="3" customWidth="true"/>
    <col min="12543" max="12548" width="12.8833333333333" style="3" customWidth="true"/>
    <col min="12549" max="12796" width="10" style="3"/>
    <col min="12797" max="12797" width="11.2166666666667" style="3" customWidth="true"/>
    <col min="12798" max="12798" width="5.55833333333333" style="3" customWidth="true"/>
    <col min="12799" max="12804" width="12.8833333333333" style="3" customWidth="true"/>
    <col min="12805" max="13052" width="10" style="3"/>
    <col min="13053" max="13053" width="11.2166666666667" style="3" customWidth="true"/>
    <col min="13054" max="13054" width="5.55833333333333" style="3" customWidth="true"/>
    <col min="13055" max="13060" width="12.8833333333333" style="3" customWidth="true"/>
    <col min="13061" max="13308" width="10" style="3"/>
    <col min="13309" max="13309" width="11.2166666666667" style="3" customWidth="true"/>
    <col min="13310" max="13310" width="5.55833333333333" style="3" customWidth="true"/>
    <col min="13311" max="13316" width="12.8833333333333" style="3" customWidth="true"/>
    <col min="13317" max="13564" width="10" style="3"/>
    <col min="13565" max="13565" width="11.2166666666667" style="3" customWidth="true"/>
    <col min="13566" max="13566" width="5.55833333333333" style="3" customWidth="true"/>
    <col min="13567" max="13572" width="12.8833333333333" style="3" customWidth="true"/>
    <col min="13573" max="13820" width="10" style="3"/>
    <col min="13821" max="13821" width="11.2166666666667" style="3" customWidth="true"/>
    <col min="13822" max="13822" width="5.55833333333333" style="3" customWidth="true"/>
    <col min="13823" max="13828" width="12.8833333333333" style="3" customWidth="true"/>
    <col min="13829" max="14076" width="10" style="3"/>
    <col min="14077" max="14077" width="11.2166666666667" style="3" customWidth="true"/>
    <col min="14078" max="14078" width="5.55833333333333" style="3" customWidth="true"/>
    <col min="14079" max="14084" width="12.8833333333333" style="3" customWidth="true"/>
    <col min="14085" max="14332" width="10" style="3"/>
    <col min="14333" max="14333" width="11.2166666666667" style="3" customWidth="true"/>
    <col min="14334" max="14334" width="5.55833333333333" style="3" customWidth="true"/>
    <col min="14335" max="14340" width="12.8833333333333" style="3" customWidth="true"/>
    <col min="14341" max="14588" width="10" style="3"/>
    <col min="14589" max="14589" width="11.2166666666667" style="3" customWidth="true"/>
    <col min="14590" max="14590" width="5.55833333333333" style="3" customWidth="true"/>
    <col min="14591" max="14596" width="12.8833333333333" style="3" customWidth="true"/>
    <col min="14597" max="14844" width="10" style="3"/>
    <col min="14845" max="14845" width="11.2166666666667" style="3" customWidth="true"/>
    <col min="14846" max="14846" width="5.55833333333333" style="3" customWidth="true"/>
    <col min="14847" max="14852" width="12.8833333333333" style="3" customWidth="true"/>
    <col min="14853" max="15100" width="10" style="3"/>
    <col min="15101" max="15101" width="11.2166666666667" style="3" customWidth="true"/>
    <col min="15102" max="15102" width="5.55833333333333" style="3" customWidth="true"/>
    <col min="15103" max="15108" width="12.8833333333333" style="3" customWidth="true"/>
    <col min="15109" max="15356" width="10" style="3"/>
    <col min="15357" max="15357" width="11.2166666666667" style="3" customWidth="true"/>
    <col min="15358" max="15358" width="5.55833333333333" style="3" customWidth="true"/>
    <col min="15359" max="15364" width="12.8833333333333" style="3" customWidth="true"/>
    <col min="15365" max="15612" width="10" style="3"/>
    <col min="15613" max="15613" width="11.2166666666667" style="3" customWidth="true"/>
    <col min="15614" max="15614" width="5.55833333333333" style="3" customWidth="true"/>
    <col min="15615" max="15620" width="12.8833333333333" style="3" customWidth="true"/>
    <col min="15621" max="15868" width="10" style="3"/>
    <col min="15869" max="15869" width="11.2166666666667" style="3" customWidth="true"/>
    <col min="15870" max="15870" width="5.55833333333333" style="3" customWidth="true"/>
    <col min="15871" max="15876" width="12.8833333333333" style="3" customWidth="true"/>
    <col min="15877" max="16124" width="10" style="3"/>
    <col min="16125" max="16125" width="11.2166666666667" style="3" customWidth="true"/>
    <col min="16126" max="16126" width="5.55833333333333" style="3" customWidth="true"/>
    <col min="16127" max="16132" width="12.8833333333333" style="3" customWidth="true"/>
    <col min="16133" max="16384" width="10" style="3"/>
  </cols>
  <sheetData>
    <row r="1" ht="18" customHeight="true" spans="1:5">
      <c r="A1" s="5" t="s">
        <v>52</v>
      </c>
      <c r="B1" s="5"/>
      <c r="C1" s="5"/>
      <c r="D1" s="5"/>
      <c r="E1" s="5"/>
    </row>
    <row r="2" ht="18" customHeight="true" spans="1:5">
      <c r="A2" s="6" t="s">
        <v>53</v>
      </c>
      <c r="B2" s="6"/>
      <c r="C2" s="6"/>
      <c r="D2" s="6"/>
      <c r="E2" s="6"/>
    </row>
    <row r="3" ht="28.05" customHeight="true" spans="1:5">
      <c r="A3" s="7" t="s">
        <v>54</v>
      </c>
      <c r="B3" s="7"/>
      <c r="C3" s="7"/>
      <c r="D3" s="7"/>
      <c r="E3" s="7"/>
    </row>
    <row r="4" ht="28.05" customHeight="true" spans="1:5">
      <c r="A4" s="8" t="s">
        <v>55</v>
      </c>
      <c r="B4" s="8" t="s">
        <v>56</v>
      </c>
      <c r="D4" s="8" t="s">
        <v>57</v>
      </c>
      <c r="E4" s="8" t="s">
        <v>58</v>
      </c>
    </row>
    <row r="5" ht="28.05" customHeight="true" spans="1:5">
      <c r="A5" s="8"/>
      <c r="B5" s="8"/>
      <c r="C5" s="4" t="s">
        <v>59</v>
      </c>
      <c r="D5" s="8" t="s">
        <v>60</v>
      </c>
      <c r="E5" s="8" t="s">
        <v>60</v>
      </c>
    </row>
    <row r="6" s="1" customFormat="true" ht="28.05" customHeight="true" spans="1:5">
      <c r="A6" s="8" t="s">
        <v>61</v>
      </c>
      <c r="B6" s="9" t="s">
        <v>62</v>
      </c>
      <c r="C6" s="10">
        <v>250</v>
      </c>
      <c r="D6" s="11">
        <f t="shared" ref="D6" si="0">SUM(D7:D22)</f>
        <v>3520</v>
      </c>
      <c r="E6" s="11">
        <f t="shared" ref="E6" si="1">SUM(E7:E22)</f>
        <v>1784</v>
      </c>
    </row>
    <row r="7" s="1" customFormat="true" ht="28.05" customHeight="true" spans="1:5">
      <c r="A7" s="8" t="s">
        <v>36</v>
      </c>
      <c r="B7" s="9" t="s">
        <v>63</v>
      </c>
      <c r="C7" s="10">
        <v>6</v>
      </c>
      <c r="D7" s="11"/>
      <c r="E7" s="11">
        <v>64</v>
      </c>
    </row>
    <row r="8" s="1" customFormat="true" ht="28.05" customHeight="true" spans="1:5">
      <c r="A8" s="8" t="s">
        <v>38</v>
      </c>
      <c r="B8" s="9" t="s">
        <v>64</v>
      </c>
      <c r="C8" s="10">
        <v>13</v>
      </c>
      <c r="D8" s="11"/>
      <c r="E8" s="11">
        <v>165</v>
      </c>
    </row>
    <row r="9" s="1" customFormat="true" ht="28.05" customHeight="true" spans="1:5">
      <c r="A9" s="8" t="s">
        <v>39</v>
      </c>
      <c r="B9" s="9" t="s">
        <v>65</v>
      </c>
      <c r="C9" s="10">
        <v>14</v>
      </c>
      <c r="D9" s="11"/>
      <c r="E9" s="11">
        <v>140</v>
      </c>
    </row>
    <row r="10" s="1" customFormat="true" ht="28.05" customHeight="true" spans="1:5">
      <c r="A10" s="8" t="s">
        <v>40</v>
      </c>
      <c r="B10" s="9" t="s">
        <v>66</v>
      </c>
      <c r="C10" s="10">
        <v>12</v>
      </c>
      <c r="D10" s="11"/>
      <c r="E10" s="11">
        <v>170</v>
      </c>
    </row>
    <row r="11" s="1" customFormat="true" ht="28.05" customHeight="true" spans="1:5">
      <c r="A11" s="8" t="s">
        <v>37</v>
      </c>
      <c r="B11" s="9" t="s">
        <v>67</v>
      </c>
      <c r="C11" s="10">
        <v>10</v>
      </c>
      <c r="D11" s="11"/>
      <c r="E11" s="11">
        <v>118</v>
      </c>
    </row>
    <row r="12" s="1" customFormat="true" ht="28.05" customHeight="true" spans="1:5">
      <c r="A12" s="8" t="s">
        <v>41</v>
      </c>
      <c r="B12" s="9" t="s">
        <v>68</v>
      </c>
      <c r="C12" s="10">
        <v>9</v>
      </c>
      <c r="D12" s="11"/>
      <c r="E12" s="11">
        <v>123</v>
      </c>
    </row>
    <row r="13" s="1" customFormat="true" ht="28.05" customHeight="true" spans="1:5">
      <c r="A13" s="8" t="s">
        <v>42</v>
      </c>
      <c r="B13" s="9" t="s">
        <v>69</v>
      </c>
      <c r="C13" s="10">
        <v>11</v>
      </c>
      <c r="D13" s="11"/>
      <c r="E13" s="11">
        <v>97</v>
      </c>
    </row>
    <row r="14" s="1" customFormat="true" ht="28.05" customHeight="true" spans="1:5">
      <c r="A14" s="8" t="s">
        <v>43</v>
      </c>
      <c r="B14" s="9" t="s">
        <v>70</v>
      </c>
      <c r="C14" s="10">
        <v>12</v>
      </c>
      <c r="D14" s="11">
        <v>133</v>
      </c>
      <c r="E14" s="11">
        <v>109</v>
      </c>
    </row>
    <row r="15" s="1" customFormat="true" ht="28.05" customHeight="true" spans="1:5">
      <c r="A15" s="8" t="s">
        <v>44</v>
      </c>
      <c r="B15" s="9" t="s">
        <v>71</v>
      </c>
      <c r="C15" s="10">
        <v>10</v>
      </c>
      <c r="D15" s="11">
        <v>151</v>
      </c>
      <c r="E15" s="11">
        <v>107</v>
      </c>
    </row>
    <row r="16" s="1" customFormat="true" ht="28.05" customHeight="true" spans="1:5">
      <c r="A16" s="8" t="s">
        <v>45</v>
      </c>
      <c r="B16" s="9" t="s">
        <v>72</v>
      </c>
      <c r="C16" s="10">
        <v>17</v>
      </c>
      <c r="D16" s="11">
        <v>121</v>
      </c>
      <c r="E16" s="11">
        <v>143</v>
      </c>
    </row>
    <row r="17" s="1" customFormat="true" ht="28.05" customHeight="true" spans="1:5">
      <c r="A17" s="8" t="s">
        <v>46</v>
      </c>
      <c r="B17" s="9" t="s">
        <v>73</v>
      </c>
      <c r="C17" s="10">
        <v>30</v>
      </c>
      <c r="D17" s="11">
        <v>622</v>
      </c>
      <c r="E17" s="11">
        <v>98</v>
      </c>
    </row>
    <row r="18" s="1" customFormat="true" ht="28.05" customHeight="true" spans="1:5">
      <c r="A18" s="8" t="s">
        <v>47</v>
      </c>
      <c r="B18" s="9" t="s">
        <v>74</v>
      </c>
      <c r="C18" s="10">
        <v>24</v>
      </c>
      <c r="D18" s="11">
        <v>751</v>
      </c>
      <c r="E18" s="11">
        <v>53</v>
      </c>
    </row>
    <row r="19" s="1" customFormat="true" ht="28.05" customHeight="true" spans="1:5">
      <c r="A19" s="12" t="s">
        <v>75</v>
      </c>
      <c r="B19" s="9" t="s">
        <v>76</v>
      </c>
      <c r="C19" s="10">
        <v>21</v>
      </c>
      <c r="D19" s="11">
        <v>139</v>
      </c>
      <c r="E19" s="11">
        <v>298</v>
      </c>
    </row>
    <row r="20" s="1" customFormat="true" ht="28.05" customHeight="true" spans="1:5">
      <c r="A20" s="8" t="s">
        <v>49</v>
      </c>
      <c r="B20" s="9" t="s">
        <v>77</v>
      </c>
      <c r="C20" s="10">
        <v>15</v>
      </c>
      <c r="D20" s="11">
        <v>270</v>
      </c>
      <c r="E20" s="11">
        <v>35</v>
      </c>
    </row>
    <row r="21" s="1" customFormat="true" ht="28.05" customHeight="true" spans="1:5">
      <c r="A21" s="8" t="s">
        <v>50</v>
      </c>
      <c r="B21" s="9" t="s">
        <v>78</v>
      </c>
      <c r="C21" s="10">
        <v>19</v>
      </c>
      <c r="D21" s="11">
        <v>384</v>
      </c>
      <c r="E21" s="11">
        <v>31</v>
      </c>
    </row>
    <row r="22" s="1" customFormat="true" ht="28.05" customHeight="true" spans="1:5">
      <c r="A22" s="8" t="s">
        <v>48</v>
      </c>
      <c r="B22" s="9" t="s">
        <v>79</v>
      </c>
      <c r="C22" s="10">
        <v>27</v>
      </c>
      <c r="D22" s="11">
        <v>949</v>
      </c>
      <c r="E22" s="11">
        <v>33</v>
      </c>
    </row>
    <row r="23" s="2" customFormat="true" ht="28.05" customHeight="true" spans="1:5">
      <c r="A23" s="13"/>
      <c r="B23" s="13"/>
      <c r="C23" s="14"/>
      <c r="E23" s="14"/>
    </row>
    <row r="24" s="2" customFormat="true" ht="28.05" customHeight="true" spans="1:5">
      <c r="A24" s="13" t="s">
        <v>80</v>
      </c>
      <c r="B24" s="13"/>
      <c r="C24" s="13"/>
      <c r="D24" s="13"/>
      <c r="E24" s="13"/>
    </row>
    <row r="25" s="2" customFormat="true" ht="28.05" customHeight="true" spans="1:5">
      <c r="A25" s="13"/>
      <c r="B25" s="13"/>
      <c r="C25" s="14"/>
      <c r="E25" s="14"/>
    </row>
    <row r="26" ht="14.25" customHeight="true" spans="4:5">
      <c r="D26" s="15"/>
      <c r="E26" s="15"/>
    </row>
    <row r="27" ht="14.25" customHeight="true" spans="4:5">
      <c r="D27" s="15"/>
      <c r="E27" s="15"/>
    </row>
    <row r="28" ht="14.25" customHeight="true" spans="4:5">
      <c r="D28" s="15"/>
      <c r="E28" s="15"/>
    </row>
    <row r="29" ht="14.25" customHeight="true" spans="4:5">
      <c r="D29" s="15"/>
      <c r="E29" s="15"/>
    </row>
    <row r="30" ht="14.25" customHeight="true" spans="4:5">
      <c r="D30" s="15"/>
      <c r="E30" s="15"/>
    </row>
    <row r="31" ht="14.25" customHeight="true" spans="4:5">
      <c r="D31" s="15"/>
      <c r="E31" s="15"/>
    </row>
    <row r="32" ht="14.25" customHeight="true" spans="4:5">
      <c r="D32" s="15"/>
      <c r="E32" s="15"/>
    </row>
    <row r="33" ht="14.25" customHeight="true" spans="4:5">
      <c r="D33" s="15"/>
      <c r="E33" s="15"/>
    </row>
    <row r="34" ht="14.25" customHeight="true" spans="4:5">
      <c r="D34" s="15"/>
      <c r="E34" s="15"/>
    </row>
    <row r="35" ht="14.25" customHeight="true" spans="4:5">
      <c r="D35" s="15"/>
      <c r="E35" s="15"/>
    </row>
    <row r="36" ht="14.25" customHeight="true" spans="4:5">
      <c r="D36" s="15"/>
      <c r="E36" s="15"/>
    </row>
    <row r="37" ht="14.25" customHeight="true" spans="4:5">
      <c r="D37" s="15"/>
      <c r="E37" s="15"/>
    </row>
    <row r="38" ht="14.25" customHeight="true" spans="4:5">
      <c r="D38" s="15"/>
      <c r="E38" s="15"/>
    </row>
    <row r="39" ht="14.25" customHeight="true" spans="4:5">
      <c r="D39" s="15"/>
      <c r="E39" s="15"/>
    </row>
    <row r="40" ht="14.25" customHeight="true" spans="4:5">
      <c r="D40" s="15"/>
      <c r="E40" s="15"/>
    </row>
    <row r="41" ht="14.25" customHeight="true" spans="4:5">
      <c r="D41" s="15"/>
      <c r="E41" s="15"/>
    </row>
    <row r="42" ht="14.25" customHeight="true" spans="4:5">
      <c r="D42" s="15"/>
      <c r="E42" s="15"/>
    </row>
    <row r="43" ht="14.25" customHeight="true" spans="4:5">
      <c r="D43" s="15"/>
      <c r="E43" s="15"/>
    </row>
    <row r="44" ht="14.25" customHeight="true" spans="4:5">
      <c r="D44" s="15"/>
      <c r="E44" s="15"/>
    </row>
    <row r="45" ht="14.25" customHeight="true" spans="4:5">
      <c r="D45" s="15"/>
      <c r="E45" s="15"/>
    </row>
    <row r="46" ht="14.25" customHeight="true" spans="4:5">
      <c r="D46" s="15"/>
      <c r="E46" s="15"/>
    </row>
    <row r="47" ht="14.25" customHeight="true" spans="4:5">
      <c r="D47" s="15"/>
      <c r="E47" s="15"/>
    </row>
    <row r="48" ht="14.25" customHeight="true" spans="4:5">
      <c r="D48" s="15"/>
      <c r="E48" s="15"/>
    </row>
    <row r="49" ht="14.25" customHeight="true" spans="4:5">
      <c r="D49" s="15"/>
      <c r="E49" s="15"/>
    </row>
    <row r="50" ht="14.25" customHeight="true" spans="4:5">
      <c r="D50" s="15"/>
      <c r="E50" s="15"/>
    </row>
    <row r="51" ht="14.25" customHeight="true" spans="4:5">
      <c r="D51" s="15"/>
      <c r="E51" s="15"/>
    </row>
    <row r="52" ht="14.25" customHeight="true" spans="4:5">
      <c r="D52" s="15"/>
      <c r="E52" s="15"/>
    </row>
    <row r="53" ht="14.25" customHeight="true" spans="4:5">
      <c r="D53" s="15"/>
      <c r="E53" s="15"/>
    </row>
    <row r="54" ht="14.25" customHeight="true" spans="4:5">
      <c r="D54" s="15"/>
      <c r="E54" s="15"/>
    </row>
    <row r="55" ht="14.25" customHeight="true" spans="4:5">
      <c r="D55" s="15"/>
      <c r="E55" s="15"/>
    </row>
    <row r="56" ht="14.25" customHeight="true" spans="4:5">
      <c r="D56" s="15"/>
      <c r="E56" s="15"/>
    </row>
    <row r="57" ht="14.25" customHeight="true" spans="4:5">
      <c r="D57" s="15"/>
      <c r="E57" s="15"/>
    </row>
    <row r="58" ht="14.25" customHeight="true" spans="4:5">
      <c r="D58" s="15"/>
      <c r="E58" s="15"/>
    </row>
    <row r="59" ht="14.25" customHeight="true" spans="4:5">
      <c r="D59" s="15"/>
      <c r="E59" s="15"/>
    </row>
    <row r="60" ht="14.25" customHeight="true" spans="4:5">
      <c r="D60" s="15"/>
      <c r="E60" s="15"/>
    </row>
    <row r="61" ht="14.25" customHeight="true" spans="4:5">
      <c r="D61" s="15"/>
      <c r="E61" s="15"/>
    </row>
    <row r="62" ht="14.25" customHeight="true" spans="4:5">
      <c r="D62" s="15"/>
      <c r="E62" s="15"/>
    </row>
    <row r="63" ht="14.25" customHeight="true" spans="4:5">
      <c r="D63" s="15"/>
      <c r="E63" s="15"/>
    </row>
    <row r="64" ht="14.25" customHeight="true" spans="4:5">
      <c r="D64" s="15"/>
      <c r="E64" s="15"/>
    </row>
    <row r="65" ht="14.25" customHeight="true" spans="4:5">
      <c r="D65" s="15"/>
      <c r="E65" s="15"/>
    </row>
    <row r="66" ht="14.25" customHeight="true" spans="4:5">
      <c r="D66" s="15"/>
      <c r="E66" s="15"/>
    </row>
    <row r="67" ht="14.25" customHeight="true" spans="4:5">
      <c r="D67" s="15"/>
      <c r="E67" s="15"/>
    </row>
    <row r="68" ht="14.25" customHeight="true" spans="4:5">
      <c r="D68" s="15"/>
      <c r="E68" s="15"/>
    </row>
    <row r="69" ht="14.25" customHeight="true" spans="4:5">
      <c r="D69" s="15"/>
      <c r="E69" s="15"/>
    </row>
    <row r="70" ht="14.25" customHeight="true" spans="4:5">
      <c r="D70" s="15"/>
      <c r="E70" s="15"/>
    </row>
    <row r="71" ht="14.25" customHeight="true" spans="4:5">
      <c r="D71" s="15"/>
      <c r="E71" s="15"/>
    </row>
    <row r="72" ht="14.25" customHeight="true" spans="4:5">
      <c r="D72" s="15"/>
      <c r="E72" s="15"/>
    </row>
    <row r="73" ht="14.25" customHeight="true" spans="4:5">
      <c r="D73" s="15"/>
      <c r="E73" s="15"/>
    </row>
    <row r="74" ht="14.25" customHeight="true" spans="4:5">
      <c r="D74" s="15"/>
      <c r="E74" s="15"/>
    </row>
    <row r="75" ht="14.25" customHeight="true" spans="4:5">
      <c r="D75" s="15"/>
      <c r="E75" s="15"/>
    </row>
    <row r="76" ht="14.25" customHeight="true" spans="4:5">
      <c r="D76" s="15"/>
      <c r="E76" s="15"/>
    </row>
    <row r="77" ht="14.25" customHeight="true" spans="4:5">
      <c r="D77" s="15"/>
      <c r="E77" s="15"/>
    </row>
    <row r="78" ht="14.25" customHeight="true" spans="4:5">
      <c r="D78" s="15"/>
      <c r="E78" s="15"/>
    </row>
    <row r="79" ht="14.25" customHeight="true" spans="4:5">
      <c r="D79" s="15"/>
      <c r="E79" s="15"/>
    </row>
    <row r="80" ht="14.25" customHeight="true" spans="4:5">
      <c r="D80" s="15"/>
      <c r="E80" s="15"/>
    </row>
    <row r="81" ht="14.25" customHeight="true" spans="4:5">
      <c r="D81" s="15"/>
      <c r="E81" s="15"/>
    </row>
    <row r="82" ht="14.25" customHeight="true" spans="4:5">
      <c r="D82" s="15"/>
      <c r="E82" s="15"/>
    </row>
    <row r="83" ht="14.25" customHeight="true" spans="4:5">
      <c r="D83" s="15"/>
      <c r="E83" s="15"/>
    </row>
    <row r="84" ht="14.25" customHeight="true" spans="4:5">
      <c r="D84" s="15"/>
      <c r="E84" s="15"/>
    </row>
    <row r="85" ht="14.25" customHeight="true" spans="4:5">
      <c r="D85" s="15"/>
      <c r="E85" s="15"/>
    </row>
    <row r="86" ht="14.25" customHeight="true" spans="4:5">
      <c r="D86" s="15"/>
      <c r="E86" s="15"/>
    </row>
    <row r="87" ht="14.25" customHeight="true" spans="4:5">
      <c r="D87" s="15"/>
      <c r="E87" s="15"/>
    </row>
    <row r="88" ht="14.25" customHeight="true" spans="4:5">
      <c r="D88" s="15"/>
      <c r="E88" s="15"/>
    </row>
    <row r="89" ht="14.25" customHeight="true" spans="4:5">
      <c r="D89" s="15"/>
      <c r="E89" s="15"/>
    </row>
    <row r="90" ht="14.25" customHeight="true" spans="4:5">
      <c r="D90" s="15"/>
      <c r="E90" s="15"/>
    </row>
    <row r="91" ht="14.25" customHeight="true" spans="4:5">
      <c r="D91" s="15"/>
      <c r="E91" s="15"/>
    </row>
    <row r="92" ht="14.25" customHeight="true" spans="4:5">
      <c r="D92" s="15"/>
      <c r="E92" s="15"/>
    </row>
    <row r="93" ht="14.25" customHeight="true" spans="4:5">
      <c r="D93" s="15"/>
      <c r="E93" s="15"/>
    </row>
    <row r="94" ht="14.25" customHeight="true" spans="4:5">
      <c r="D94" s="15"/>
      <c r="E94" s="15"/>
    </row>
    <row r="95" ht="14.25" customHeight="true" spans="4:5">
      <c r="D95" s="15"/>
      <c r="E95" s="15"/>
    </row>
    <row r="96" ht="14.25" customHeight="true" spans="4:5">
      <c r="D96" s="15"/>
      <c r="E96" s="15"/>
    </row>
    <row r="97" ht="14.25" customHeight="true" spans="4:5">
      <c r="D97" s="15"/>
      <c r="E97" s="15"/>
    </row>
    <row r="98" ht="14.25" customHeight="true" spans="4:5">
      <c r="D98" s="15"/>
      <c r="E98" s="15"/>
    </row>
    <row r="99" ht="14.25" customHeight="true" spans="4:5">
      <c r="D99" s="15"/>
      <c r="E99" s="15"/>
    </row>
    <row r="100" ht="14.25" customHeight="true" spans="4:5">
      <c r="D100" s="15"/>
      <c r="E100" s="15"/>
    </row>
    <row r="101" ht="14.25" customHeight="true" spans="4:5">
      <c r="D101" s="15"/>
      <c r="E101" s="15"/>
    </row>
    <row r="102" ht="14.25" customHeight="true" spans="4:5">
      <c r="D102" s="15"/>
      <c r="E102" s="15"/>
    </row>
    <row r="103" ht="14.25" customHeight="true" spans="4:5">
      <c r="D103" s="15"/>
      <c r="E103" s="15"/>
    </row>
    <row r="104" ht="14.25" customHeight="true" spans="4:5">
      <c r="D104" s="15"/>
      <c r="E104" s="15"/>
    </row>
    <row r="105" ht="14.25" customHeight="true" spans="4:5">
      <c r="D105" s="15"/>
      <c r="E105" s="15"/>
    </row>
    <row r="106" ht="14.25" customHeight="true" spans="4:5">
      <c r="D106" s="15"/>
      <c r="E106" s="15"/>
    </row>
    <row r="107" ht="14.25" customHeight="true" spans="4:5">
      <c r="D107" s="15"/>
      <c r="E107" s="15"/>
    </row>
    <row r="108" ht="14.25" customHeight="true" spans="4:5">
      <c r="D108" s="15"/>
      <c r="E108" s="15"/>
    </row>
    <row r="109" ht="14.25" customHeight="true" spans="4:5">
      <c r="D109" s="15"/>
      <c r="E109" s="15"/>
    </row>
    <row r="110" ht="14.25" customHeight="true" spans="4:5">
      <c r="D110" s="15"/>
      <c r="E110" s="15"/>
    </row>
    <row r="111" ht="14.25" customHeight="true" spans="4:5">
      <c r="D111" s="15"/>
      <c r="E111" s="15"/>
    </row>
    <row r="112" ht="14.25" customHeight="true" spans="4:5">
      <c r="D112" s="15"/>
      <c r="E112" s="15"/>
    </row>
    <row r="113" ht="14.25" customHeight="true" spans="4:5">
      <c r="D113" s="15"/>
      <c r="E113" s="15"/>
    </row>
    <row r="114" ht="14.25" customHeight="true" spans="4:5">
      <c r="D114" s="15"/>
      <c r="E114" s="15"/>
    </row>
    <row r="115" ht="14.25" customHeight="true" spans="4:5">
      <c r="D115" s="15"/>
      <c r="E115" s="15"/>
    </row>
    <row r="116" ht="14.25" customHeight="true" spans="4:5">
      <c r="D116" s="15"/>
      <c r="E116" s="15"/>
    </row>
    <row r="117" ht="14.25" customHeight="true" spans="4:5">
      <c r="D117" s="15"/>
      <c r="E117" s="15"/>
    </row>
    <row r="118" ht="14.25" customHeight="true" spans="4:5">
      <c r="D118" s="15"/>
      <c r="E118" s="15"/>
    </row>
    <row r="119" ht="14.25" customHeight="true" spans="4:5">
      <c r="D119" s="15"/>
      <c r="E119" s="15"/>
    </row>
    <row r="120" ht="14.25" customHeight="true" spans="4:5">
      <c r="D120" s="15"/>
      <c r="E120" s="15"/>
    </row>
    <row r="121" ht="14.25" customHeight="true" spans="4:5">
      <c r="D121" s="15"/>
      <c r="E121" s="15"/>
    </row>
    <row r="122" ht="14.25" customHeight="true" spans="4:5">
      <c r="D122" s="15"/>
      <c r="E122" s="15"/>
    </row>
    <row r="123" ht="14.25" customHeight="true" spans="4:5">
      <c r="D123" s="15"/>
      <c r="E123" s="15"/>
    </row>
    <row r="124" ht="14.25" customHeight="true" spans="4:5">
      <c r="D124" s="15"/>
      <c r="E124" s="15"/>
    </row>
    <row r="125" ht="14.25" customHeight="true" spans="4:5">
      <c r="D125" s="15"/>
      <c r="E125" s="15"/>
    </row>
    <row r="126" ht="14.25" customHeight="true" spans="4:5">
      <c r="D126" s="15"/>
      <c r="E126" s="15"/>
    </row>
    <row r="127" ht="14.25" customHeight="true" spans="4:5">
      <c r="D127" s="15"/>
      <c r="E127" s="15"/>
    </row>
    <row r="128" ht="14.25" customHeight="true" spans="4:5">
      <c r="D128" s="15"/>
      <c r="E128" s="15"/>
    </row>
    <row r="129" ht="14.25" customHeight="true" spans="4:5">
      <c r="D129" s="15"/>
      <c r="E129" s="15"/>
    </row>
    <row r="130" ht="14.25" customHeight="true" spans="4:5">
      <c r="D130" s="15"/>
      <c r="E130" s="15"/>
    </row>
    <row r="131" ht="14.25" customHeight="true" spans="4:5">
      <c r="D131" s="15"/>
      <c r="E131" s="15"/>
    </row>
    <row r="132" ht="14.25" customHeight="true" spans="4:5">
      <c r="D132" s="15"/>
      <c r="E132" s="15"/>
    </row>
    <row r="133" ht="14.25" customHeight="true" spans="4:5">
      <c r="D133" s="15"/>
      <c r="E133" s="15"/>
    </row>
    <row r="134" ht="14.25" customHeight="true" spans="4:5">
      <c r="D134" s="15"/>
      <c r="E134" s="15"/>
    </row>
    <row r="135" ht="14.25" customHeight="true" spans="4:5">
      <c r="D135" s="15"/>
      <c r="E135" s="15"/>
    </row>
    <row r="136" ht="14.25" customHeight="true" spans="4:5">
      <c r="D136" s="15"/>
      <c r="E136" s="15"/>
    </row>
    <row r="137" ht="14.25" customHeight="true" spans="4:5">
      <c r="D137" s="15"/>
      <c r="E137" s="15"/>
    </row>
    <row r="138" ht="14.25" customHeight="true" spans="4:5">
      <c r="D138" s="15"/>
      <c r="E138" s="15"/>
    </row>
    <row r="139" ht="14.25" customHeight="true" spans="4:5">
      <c r="D139" s="15"/>
      <c r="E139" s="15"/>
    </row>
    <row r="140" ht="14.25" customHeight="true" spans="4:5">
      <c r="D140" s="15"/>
      <c r="E140" s="15"/>
    </row>
    <row r="141" ht="14.25" customHeight="true" spans="4:5">
      <c r="D141" s="15"/>
      <c r="E141" s="15"/>
    </row>
    <row r="142" ht="14.25" customHeight="true" spans="4:5">
      <c r="D142" s="15"/>
      <c r="E142" s="15"/>
    </row>
    <row r="143" ht="14.25" customHeight="true" spans="4:5">
      <c r="D143" s="15"/>
      <c r="E143" s="15"/>
    </row>
    <row r="144" ht="14.25" customHeight="true" spans="4:5">
      <c r="D144" s="15"/>
      <c r="E144" s="15"/>
    </row>
    <row r="145" ht="14.25" customHeight="true" spans="4:5">
      <c r="D145" s="15"/>
      <c r="E145" s="15"/>
    </row>
    <row r="146" ht="14.25" customHeight="true" spans="4:5">
      <c r="D146" s="15"/>
      <c r="E146" s="15"/>
    </row>
    <row r="147" ht="14.25" customHeight="true" spans="4:5">
      <c r="D147" s="15"/>
      <c r="E147" s="15"/>
    </row>
    <row r="148" ht="14.25" customHeight="true" spans="4:5">
      <c r="D148" s="15"/>
      <c r="E148" s="15"/>
    </row>
    <row r="149" ht="14.25" customHeight="true" spans="4:5">
      <c r="D149" s="15"/>
      <c r="E149" s="15"/>
    </row>
    <row r="150" ht="14.25" customHeight="true" spans="4:5">
      <c r="D150" s="15"/>
      <c r="E150" s="15"/>
    </row>
    <row r="151" ht="14.25" customHeight="true" spans="4:5">
      <c r="D151" s="15"/>
      <c r="E151" s="15"/>
    </row>
    <row r="152" ht="14.25" customHeight="true" spans="4:5">
      <c r="D152" s="15"/>
      <c r="E152" s="15"/>
    </row>
    <row r="153" ht="14.25" customHeight="true" spans="4:5">
      <c r="D153" s="15"/>
      <c r="E153" s="15"/>
    </row>
    <row r="154" ht="14.25" customHeight="true" spans="4:5">
      <c r="D154" s="15"/>
      <c r="E154" s="15"/>
    </row>
    <row r="155" ht="14.25" customHeight="true" spans="4:5">
      <c r="D155" s="15"/>
      <c r="E155" s="15"/>
    </row>
    <row r="156" ht="14.25" customHeight="true" spans="4:5">
      <c r="D156" s="15"/>
      <c r="E156" s="15"/>
    </row>
    <row r="157" ht="14.25" customHeight="true" spans="4:5">
      <c r="D157" s="15"/>
      <c r="E157" s="15"/>
    </row>
    <row r="158" ht="14.25" customHeight="true" spans="4:5">
      <c r="D158" s="15"/>
      <c r="E158" s="15"/>
    </row>
    <row r="159" ht="14.25" customHeight="true" spans="4:5">
      <c r="D159" s="15"/>
      <c r="E159" s="15"/>
    </row>
    <row r="160" ht="14.25" customHeight="true" spans="4:5">
      <c r="D160" s="15"/>
      <c r="E160" s="15"/>
    </row>
    <row r="161" ht="14.25" customHeight="true" spans="4:5">
      <c r="D161" s="15"/>
      <c r="E161" s="15"/>
    </row>
    <row r="162" ht="14.25" customHeight="true" spans="4:5">
      <c r="D162" s="15"/>
      <c r="E162" s="15"/>
    </row>
    <row r="163" ht="14.25" customHeight="true" spans="4:5">
      <c r="D163" s="15"/>
      <c r="E163" s="15"/>
    </row>
    <row r="164" ht="14.25" customHeight="true" spans="4:5">
      <c r="D164" s="15"/>
      <c r="E164" s="15"/>
    </row>
    <row r="165" ht="14.25" customHeight="true" spans="4:5">
      <c r="D165" s="15"/>
      <c r="E165" s="15"/>
    </row>
    <row r="166" ht="14.25" customHeight="true" spans="4:5">
      <c r="D166" s="15"/>
      <c r="E166" s="15"/>
    </row>
    <row r="167" ht="14.25" customHeight="true" spans="4:5">
      <c r="D167" s="15"/>
      <c r="E167" s="15"/>
    </row>
    <row r="168" ht="14.25" customHeight="true" spans="4:5">
      <c r="D168" s="15"/>
      <c r="E168" s="15"/>
    </row>
    <row r="169" ht="14.25" customHeight="true" spans="4:5">
      <c r="D169" s="15"/>
      <c r="E169" s="15"/>
    </row>
    <row r="170" ht="14.25" customHeight="true" spans="4:5">
      <c r="D170" s="15"/>
      <c r="E170" s="15"/>
    </row>
    <row r="171" ht="14.25" customHeight="true" spans="4:5">
      <c r="D171" s="15"/>
      <c r="E171" s="15"/>
    </row>
    <row r="172" ht="14.25" customHeight="true" spans="4:5">
      <c r="D172" s="15"/>
      <c r="E172" s="15"/>
    </row>
    <row r="173" ht="14.25" customHeight="true" spans="4:5">
      <c r="D173" s="15"/>
      <c r="E173" s="15"/>
    </row>
    <row r="174" ht="14.25" customHeight="true" spans="4:5">
      <c r="D174" s="15"/>
      <c r="E174" s="15"/>
    </row>
    <row r="175" ht="14.25" customHeight="true" spans="4:5">
      <c r="D175" s="15"/>
      <c r="E175" s="15"/>
    </row>
    <row r="176" ht="14.25" customHeight="true" spans="4:5">
      <c r="D176" s="15"/>
      <c r="E176" s="15"/>
    </row>
    <row r="177" ht="14.25" customHeight="true" spans="4:5">
      <c r="D177" s="15"/>
      <c r="E177" s="15"/>
    </row>
    <row r="178" ht="14.25" customHeight="true" spans="4:5">
      <c r="D178" s="15"/>
      <c r="E178" s="15"/>
    </row>
    <row r="179" ht="14.25" customHeight="true" spans="4:5">
      <c r="D179" s="15"/>
      <c r="E179" s="15"/>
    </row>
    <row r="180" ht="14.25" customHeight="true" spans="4:5">
      <c r="D180" s="15"/>
      <c r="E180" s="15"/>
    </row>
    <row r="181" ht="14.25" customHeight="true" spans="4:5">
      <c r="D181" s="15"/>
      <c r="E181" s="15"/>
    </row>
    <row r="182" ht="14.25" customHeight="true" spans="4:5">
      <c r="D182" s="15"/>
      <c r="E182" s="15"/>
    </row>
    <row r="183" ht="14.25" customHeight="true" spans="4:5">
      <c r="D183" s="15"/>
      <c r="E183" s="15"/>
    </row>
    <row r="184" ht="14.25" customHeight="true" spans="4:5">
      <c r="D184" s="15"/>
      <c r="E184" s="15"/>
    </row>
    <row r="185" ht="14.25" customHeight="true" spans="4:5">
      <c r="D185" s="15"/>
      <c r="E185" s="15"/>
    </row>
    <row r="186" ht="14.25" customHeight="true" spans="4:5">
      <c r="D186" s="15"/>
      <c r="E186" s="15"/>
    </row>
    <row r="187" ht="14.25" customHeight="true" spans="4:5">
      <c r="D187" s="15"/>
      <c r="E187" s="15"/>
    </row>
    <row r="188" ht="14.25" customHeight="true" spans="4:5">
      <c r="D188" s="15"/>
      <c r="E188" s="15"/>
    </row>
    <row r="189" ht="14.25" customHeight="true" spans="4:5">
      <c r="D189" s="15"/>
      <c r="E189" s="15"/>
    </row>
    <row r="190" ht="14.25" customHeight="true" spans="4:5">
      <c r="D190" s="15"/>
      <c r="E190" s="15"/>
    </row>
    <row r="191" ht="14.25" customHeight="true" spans="4:5">
      <c r="D191" s="15"/>
      <c r="E191" s="15"/>
    </row>
    <row r="192" ht="14.25" customHeight="true" spans="4:5">
      <c r="D192" s="15"/>
      <c r="E192" s="15"/>
    </row>
    <row r="193" ht="14.25" customHeight="true" spans="4:5">
      <c r="D193" s="15"/>
      <c r="E193" s="15"/>
    </row>
    <row r="194" ht="14.25" customHeight="true" spans="4:5">
      <c r="D194" s="15"/>
      <c r="E194" s="15"/>
    </row>
    <row r="195" ht="14.25" customHeight="true" spans="4:5">
      <c r="D195" s="15"/>
      <c r="E195" s="15"/>
    </row>
    <row r="196" ht="14.25" customHeight="true" spans="4:5">
      <c r="D196" s="15"/>
      <c r="E196" s="15"/>
    </row>
    <row r="197" ht="14.25" customHeight="true" spans="4:5">
      <c r="D197" s="15"/>
      <c r="E197" s="15"/>
    </row>
    <row r="198" ht="14.25" customHeight="true" spans="4:5">
      <c r="D198" s="15"/>
      <c r="E198" s="15"/>
    </row>
    <row r="199" ht="14.25" customHeight="true" spans="4:5">
      <c r="D199" s="15"/>
      <c r="E199" s="15"/>
    </row>
    <row r="200" ht="14.25" customHeight="true" spans="4:5">
      <c r="D200" s="15"/>
      <c r="E200" s="15"/>
    </row>
    <row r="201" ht="14.25" customHeight="true" spans="4:5">
      <c r="D201" s="15"/>
      <c r="E201" s="15"/>
    </row>
    <row r="202" ht="14.25" customHeight="true" spans="4:5">
      <c r="D202" s="15"/>
      <c r="E202" s="15"/>
    </row>
    <row r="203" ht="14.25" customHeight="true" spans="4:5">
      <c r="D203" s="15"/>
      <c r="E203" s="15"/>
    </row>
    <row r="204" ht="14.25" customHeight="true" spans="4:5">
      <c r="D204" s="15"/>
      <c r="E204" s="15"/>
    </row>
    <row r="205" ht="14.25" customHeight="true" spans="4:5">
      <c r="D205" s="15"/>
      <c r="E205" s="15"/>
    </row>
    <row r="206" ht="14.25" customHeight="true" spans="4:5">
      <c r="D206" s="15"/>
      <c r="E206" s="15"/>
    </row>
    <row r="207" ht="14.25" customHeight="true" spans="4:5">
      <c r="D207" s="15"/>
      <c r="E207" s="15"/>
    </row>
    <row r="208" ht="14.25" customHeight="true" spans="4:5">
      <c r="D208" s="15"/>
      <c r="E208" s="15"/>
    </row>
    <row r="209" ht="14.25" customHeight="true" spans="4:5">
      <c r="D209" s="15"/>
      <c r="E209" s="15"/>
    </row>
    <row r="210" ht="14.25" customHeight="true" spans="4:5">
      <c r="D210" s="15"/>
      <c r="E210" s="15"/>
    </row>
    <row r="211" ht="14.25" customHeight="true" spans="4:5">
      <c r="D211" s="15"/>
      <c r="E211" s="15"/>
    </row>
    <row r="212" ht="14.25" customHeight="true" spans="4:5">
      <c r="D212" s="15"/>
      <c r="E212" s="15"/>
    </row>
    <row r="213" ht="14.25" customHeight="true" spans="4:5">
      <c r="D213" s="15"/>
      <c r="E213" s="15"/>
    </row>
    <row r="214" ht="14.25" customHeight="true" spans="4:5">
      <c r="D214" s="15"/>
      <c r="E214" s="15"/>
    </row>
    <row r="215" ht="14.25" customHeight="true" spans="4:5">
      <c r="D215" s="15"/>
      <c r="E215" s="15"/>
    </row>
    <row r="216" ht="14.25" customHeight="true" spans="4:5">
      <c r="D216" s="15"/>
      <c r="E216" s="15"/>
    </row>
    <row r="217" ht="14.25" customHeight="true" spans="4:5">
      <c r="D217" s="15"/>
      <c r="E217" s="15"/>
    </row>
    <row r="218" ht="14.25" customHeight="true" spans="4:5">
      <c r="D218" s="15"/>
      <c r="E218" s="15"/>
    </row>
    <row r="219" ht="14.25" customHeight="true" spans="4:5">
      <c r="D219" s="15"/>
      <c r="E219" s="15"/>
    </row>
    <row r="220" ht="14.25" customHeight="true" spans="4:5">
      <c r="D220" s="15"/>
      <c r="E220" s="15"/>
    </row>
    <row r="221" ht="14.25" customHeight="true" spans="4:5">
      <c r="D221" s="15"/>
      <c r="E221" s="15"/>
    </row>
    <row r="222" ht="14.25" customHeight="true" spans="4:5">
      <c r="D222" s="15"/>
      <c r="E222" s="15"/>
    </row>
    <row r="223" ht="14.25" customHeight="true" spans="4:5">
      <c r="D223" s="15"/>
      <c r="E223" s="15"/>
    </row>
    <row r="224" ht="14.25" customHeight="true" spans="4:5">
      <c r="D224" s="15"/>
      <c r="E224" s="15"/>
    </row>
    <row r="225" ht="14.25" customHeight="true" spans="4:5">
      <c r="D225" s="15"/>
      <c r="E225" s="15"/>
    </row>
    <row r="226" ht="14.25" customHeight="true" spans="4:5">
      <c r="D226" s="15"/>
      <c r="E226" s="15"/>
    </row>
    <row r="227" ht="14.25" customHeight="true" spans="4:5">
      <c r="D227" s="15"/>
      <c r="E227" s="15"/>
    </row>
    <row r="228" ht="14.25" customHeight="true" spans="4:5">
      <c r="D228" s="15"/>
      <c r="E228" s="15"/>
    </row>
    <row r="229" ht="14.25" customHeight="true" spans="4:5">
      <c r="D229" s="15"/>
      <c r="E229" s="15"/>
    </row>
    <row r="230" ht="14.25" customHeight="true" spans="4:5">
      <c r="D230" s="15"/>
      <c r="E230" s="15"/>
    </row>
    <row r="231" ht="14.25" customHeight="true" spans="4:5">
      <c r="D231" s="15"/>
      <c r="E231" s="15"/>
    </row>
    <row r="232" ht="14.25" customHeight="true" spans="4:5">
      <c r="D232" s="15"/>
      <c r="E232" s="15"/>
    </row>
    <row r="233" ht="14.25" customHeight="true" spans="4:5">
      <c r="D233" s="15"/>
      <c r="E233" s="15"/>
    </row>
    <row r="234" ht="14.25" customHeight="true" spans="4:5">
      <c r="D234" s="15"/>
      <c r="E234" s="15"/>
    </row>
    <row r="235" ht="14.25" customHeight="true" spans="4:5">
      <c r="D235" s="15"/>
      <c r="E235" s="15"/>
    </row>
    <row r="236" ht="14.25" customHeight="true" spans="4:5">
      <c r="D236" s="15"/>
      <c r="E236" s="15"/>
    </row>
    <row r="237" ht="14.25" customHeight="true" spans="4:5">
      <c r="D237" s="15"/>
      <c r="E237" s="15"/>
    </row>
    <row r="238" ht="14.25" customHeight="true" spans="4:5">
      <c r="D238" s="15"/>
      <c r="E238" s="15"/>
    </row>
    <row r="239" ht="14.25" customHeight="true" spans="4:5">
      <c r="D239" s="15"/>
      <c r="E239" s="15"/>
    </row>
    <row r="240" ht="14.25" customHeight="true" spans="4:5">
      <c r="D240" s="15"/>
      <c r="E240" s="15"/>
    </row>
    <row r="241" ht="14.25" customHeight="true" spans="4:5">
      <c r="D241" s="15"/>
      <c r="E241" s="15"/>
    </row>
    <row r="242" ht="14.25" customHeight="true" spans="4:5">
      <c r="D242" s="15"/>
      <c r="E242" s="15"/>
    </row>
    <row r="243" ht="14.25" customHeight="true" spans="4:5">
      <c r="D243" s="15"/>
      <c r="E243" s="15"/>
    </row>
    <row r="244" ht="14.25" customHeight="true" spans="4:5">
      <c r="D244" s="15"/>
      <c r="E244" s="15"/>
    </row>
    <row r="245" ht="14.25" customHeight="true" spans="4:5">
      <c r="D245" s="15"/>
      <c r="E245" s="15"/>
    </row>
    <row r="246" ht="14.25" customHeight="true" spans="4:5">
      <c r="D246" s="15"/>
      <c r="E246" s="15"/>
    </row>
    <row r="247" ht="14.25" customHeight="true" spans="4:5">
      <c r="D247" s="15"/>
      <c r="E247" s="15"/>
    </row>
    <row r="248" ht="14.25" customHeight="true" spans="4:5">
      <c r="D248" s="15"/>
      <c r="E248" s="15"/>
    </row>
    <row r="249" ht="14.25" customHeight="true" spans="4:5">
      <c r="D249" s="15"/>
      <c r="E249" s="15"/>
    </row>
    <row r="250" ht="14.25" customHeight="true" spans="4:5">
      <c r="D250" s="15"/>
      <c r="E250" s="15"/>
    </row>
    <row r="251" ht="14.25" customHeight="true" spans="4:5">
      <c r="D251" s="15"/>
      <c r="E251" s="15"/>
    </row>
    <row r="252" ht="14.25" customHeight="true" spans="4:5">
      <c r="D252" s="15"/>
      <c r="E252" s="15"/>
    </row>
    <row r="253" ht="14.25" customHeight="true" spans="4:5">
      <c r="D253" s="15"/>
      <c r="E253" s="15"/>
    </row>
    <row r="254" ht="14.25" customHeight="true" spans="4:5">
      <c r="D254" s="15"/>
      <c r="E254" s="15"/>
    </row>
    <row r="255" ht="14.25" customHeight="true" spans="4:5">
      <c r="D255" s="15"/>
      <c r="E255" s="15"/>
    </row>
    <row r="256" ht="14.25" customHeight="true" spans="4:5">
      <c r="D256" s="15"/>
      <c r="E256" s="15"/>
    </row>
    <row r="257" ht="14.25" customHeight="true" spans="4:5">
      <c r="D257" s="15"/>
      <c r="E257" s="15"/>
    </row>
    <row r="258" ht="14.25" customHeight="true" spans="4:5">
      <c r="D258" s="15"/>
      <c r="E258" s="15"/>
    </row>
    <row r="259" ht="14.25" customHeight="true" spans="4:5">
      <c r="D259" s="15"/>
      <c r="E259" s="15"/>
    </row>
    <row r="260" ht="14.25" customHeight="true" spans="4:5">
      <c r="D260" s="15"/>
      <c r="E260" s="15"/>
    </row>
    <row r="261" ht="14.25" customHeight="true" spans="4:5">
      <c r="D261" s="15"/>
      <c r="E261" s="15"/>
    </row>
    <row r="262" ht="14.25" customHeight="true" spans="4:5">
      <c r="D262" s="15"/>
      <c r="E262" s="15"/>
    </row>
    <row r="263" ht="14.25" customHeight="true" spans="4:5">
      <c r="D263" s="15"/>
      <c r="E263" s="15"/>
    </row>
    <row r="264" ht="14.25" customHeight="true" spans="4:5">
      <c r="D264" s="15"/>
      <c r="E264" s="15"/>
    </row>
    <row r="265" ht="14.25" customHeight="true" spans="4:5">
      <c r="D265" s="15"/>
      <c r="E265" s="15"/>
    </row>
    <row r="266" ht="14.25" customHeight="true" spans="4:5">
      <c r="D266" s="15"/>
      <c r="E266" s="15"/>
    </row>
    <row r="267" ht="14.25" customHeight="true" spans="4:5">
      <c r="D267" s="15"/>
      <c r="E267" s="15"/>
    </row>
    <row r="268" ht="14.25" customHeight="true" spans="4:5">
      <c r="D268" s="15"/>
      <c r="E268" s="15"/>
    </row>
    <row r="269" ht="14.25" customHeight="true" spans="4:5">
      <c r="D269" s="15"/>
      <c r="E269" s="15"/>
    </row>
    <row r="270" ht="14.25" customHeight="true" spans="4:5">
      <c r="D270" s="15"/>
      <c r="E270" s="15"/>
    </row>
    <row r="271" ht="14.25" customHeight="true" spans="4:5">
      <c r="D271" s="15"/>
      <c r="E271" s="15"/>
    </row>
    <row r="272" ht="14.25" customHeight="true" spans="4:5">
      <c r="D272" s="15"/>
      <c r="E272" s="15"/>
    </row>
    <row r="273" ht="14.25" customHeight="true" spans="4:5">
      <c r="D273" s="15"/>
      <c r="E273" s="15"/>
    </row>
    <row r="274" ht="14.25" customHeight="true" spans="4:5">
      <c r="D274" s="15"/>
      <c r="E274" s="15"/>
    </row>
    <row r="275" ht="14.25" customHeight="true" spans="4:5">
      <c r="D275" s="15"/>
      <c r="E275" s="15"/>
    </row>
    <row r="276" ht="14.25" customHeight="true" spans="4:5">
      <c r="D276" s="15"/>
      <c r="E276" s="15"/>
    </row>
    <row r="277" ht="14.25" customHeight="true" spans="4:5">
      <c r="D277" s="15"/>
      <c r="E277" s="15"/>
    </row>
    <row r="278" ht="14.25" customHeight="true" spans="4:5">
      <c r="D278" s="15"/>
      <c r="E278" s="15"/>
    </row>
    <row r="279" ht="14.25" customHeight="true" spans="4:5">
      <c r="D279" s="15"/>
      <c r="E279" s="15"/>
    </row>
    <row r="280" ht="14.25" customHeight="true" spans="4:5">
      <c r="D280" s="15"/>
      <c r="E280" s="15"/>
    </row>
    <row r="281" ht="14.25" customHeight="true" spans="4:5">
      <c r="D281" s="15"/>
      <c r="E281" s="15"/>
    </row>
    <row r="282" ht="14.25" customHeight="true" spans="4:5">
      <c r="D282" s="15"/>
      <c r="E282" s="15"/>
    </row>
    <row r="283" ht="14.25" customHeight="true" spans="4:5">
      <c r="D283" s="15"/>
      <c r="E283" s="15"/>
    </row>
    <row r="284" ht="14.25" customHeight="true" spans="4:5">
      <c r="D284" s="15"/>
      <c r="E284" s="15"/>
    </row>
    <row r="285" ht="14.25" customHeight="true" spans="4:5">
      <c r="D285" s="15"/>
      <c r="E285" s="15"/>
    </row>
    <row r="286" ht="14.25" customHeight="true" spans="4:5">
      <c r="D286" s="15"/>
      <c r="E286" s="15"/>
    </row>
    <row r="287" ht="14.25" customHeight="true" spans="4:5">
      <c r="D287" s="15"/>
      <c r="E287" s="15"/>
    </row>
    <row r="288" ht="14.25" customHeight="true" spans="4:5">
      <c r="D288" s="15"/>
      <c r="E288" s="15"/>
    </row>
    <row r="289" ht="14.25" customHeight="true" spans="4:5">
      <c r="D289" s="15"/>
      <c r="E289" s="15"/>
    </row>
    <row r="290" ht="14.25" customHeight="true" spans="4:5">
      <c r="D290" s="15"/>
      <c r="E290" s="15"/>
    </row>
    <row r="291" ht="14.25" customHeight="true" spans="4:5">
      <c r="D291" s="15"/>
      <c r="E291" s="15"/>
    </row>
    <row r="292" ht="14.25" customHeight="true" spans="4:5">
      <c r="D292" s="15"/>
      <c r="E292" s="15"/>
    </row>
    <row r="293" ht="14.25" customHeight="true" spans="4:5">
      <c r="D293" s="15"/>
      <c r="E293" s="15"/>
    </row>
    <row r="294" ht="14.25" customHeight="true" spans="4:5">
      <c r="D294" s="15"/>
      <c r="E294" s="15"/>
    </row>
    <row r="295" ht="14.25" customHeight="true" spans="4:5">
      <c r="D295" s="15"/>
      <c r="E295" s="15"/>
    </row>
    <row r="296" ht="14.25" customHeight="true" spans="4:5">
      <c r="D296" s="15"/>
      <c r="E296" s="15"/>
    </row>
    <row r="297" ht="14.25" customHeight="true" spans="4:5">
      <c r="D297" s="15"/>
      <c r="E297" s="15"/>
    </row>
    <row r="298" ht="14.25" customHeight="true" spans="4:5">
      <c r="D298" s="15"/>
      <c r="E298" s="15"/>
    </row>
    <row r="299" ht="14.25" customHeight="true" spans="4:5">
      <c r="D299" s="15"/>
      <c r="E299" s="15"/>
    </row>
    <row r="300" ht="14.25" customHeight="true" spans="4:5">
      <c r="D300" s="15"/>
      <c r="E300" s="15"/>
    </row>
    <row r="301" ht="14.25" customHeight="true" spans="4:5">
      <c r="D301" s="15"/>
      <c r="E301" s="15"/>
    </row>
    <row r="302" ht="14.25" customHeight="true" spans="4:5">
      <c r="D302" s="15"/>
      <c r="E302" s="15"/>
    </row>
    <row r="303" ht="14.25" customHeight="true" spans="4:5">
      <c r="D303" s="15"/>
      <c r="E303" s="15"/>
    </row>
    <row r="304" ht="14.25" customHeight="true" spans="4:5">
      <c r="D304" s="15"/>
      <c r="E304" s="15"/>
    </row>
    <row r="305" ht="14.25" customHeight="true" spans="4:5">
      <c r="D305" s="15"/>
      <c r="E305" s="15"/>
    </row>
    <row r="306" ht="14.25" customHeight="true" spans="4:5">
      <c r="D306" s="15"/>
      <c r="E306" s="15"/>
    </row>
    <row r="307" ht="14.25" customHeight="true" spans="4:5">
      <c r="D307" s="15"/>
      <c r="E307" s="15"/>
    </row>
    <row r="308" ht="14.25" customHeight="true" spans="4:5">
      <c r="D308" s="15"/>
      <c r="E308" s="15"/>
    </row>
    <row r="309" ht="14.25" customHeight="true" spans="4:5">
      <c r="D309" s="15"/>
      <c r="E309" s="15"/>
    </row>
    <row r="310" ht="14.25" customHeight="true" spans="4:5">
      <c r="D310" s="15"/>
      <c r="E310" s="15"/>
    </row>
    <row r="311" ht="14.25" customHeight="true" spans="4:5">
      <c r="D311" s="15"/>
      <c r="E311" s="15"/>
    </row>
    <row r="312" ht="14.25" customHeight="true" spans="4:5">
      <c r="D312" s="15"/>
      <c r="E312" s="15"/>
    </row>
    <row r="313" ht="14.25" customHeight="true" spans="4:5">
      <c r="D313" s="15"/>
      <c r="E313" s="15"/>
    </row>
    <row r="314" ht="14.25" customHeight="true" spans="4:5">
      <c r="D314" s="15"/>
      <c r="E314" s="15"/>
    </row>
    <row r="315" ht="14.25" customHeight="true" spans="4:5">
      <c r="D315" s="15"/>
      <c r="E315" s="15"/>
    </row>
    <row r="316" ht="14.25" customHeight="true" spans="4:5">
      <c r="D316" s="15"/>
      <c r="E316" s="15"/>
    </row>
    <row r="317" ht="14.25" customHeight="true" spans="4:5">
      <c r="D317" s="15"/>
      <c r="E317" s="15"/>
    </row>
    <row r="318" ht="14.25" customHeight="true" spans="4:5">
      <c r="D318" s="15"/>
      <c r="E318" s="15"/>
    </row>
    <row r="319" ht="14.25" customHeight="true" spans="4:5">
      <c r="D319" s="15"/>
      <c r="E319" s="15"/>
    </row>
    <row r="320" ht="14.25" customHeight="true" spans="4:5">
      <c r="D320" s="15"/>
      <c r="E320" s="15"/>
    </row>
    <row r="321" ht="14.25" customHeight="true" spans="4:5">
      <c r="D321" s="15"/>
      <c r="E321" s="15"/>
    </row>
    <row r="322" ht="14.25" customHeight="true" spans="4:5">
      <c r="D322" s="15"/>
      <c r="E322" s="15"/>
    </row>
    <row r="323" ht="14.25" customHeight="true" spans="4:5">
      <c r="D323" s="15"/>
      <c r="E323" s="15"/>
    </row>
    <row r="324" ht="14.25" customHeight="true" spans="4:5">
      <c r="D324" s="15"/>
      <c r="E324" s="15"/>
    </row>
    <row r="325" ht="14.25" customHeight="true" spans="4:5">
      <c r="D325" s="15"/>
      <c r="E325" s="15"/>
    </row>
    <row r="326" ht="14.25" customHeight="true" spans="4:5">
      <c r="D326" s="15"/>
      <c r="E326" s="15"/>
    </row>
    <row r="327" ht="14.25" customHeight="true" spans="4:5">
      <c r="D327" s="15"/>
      <c r="E327" s="15"/>
    </row>
    <row r="328" ht="14.25" customHeight="true" spans="4:5">
      <c r="D328" s="15"/>
      <c r="E328" s="15"/>
    </row>
    <row r="329" ht="14.25" customHeight="true" spans="4:5">
      <c r="D329" s="15"/>
      <c r="E329" s="15"/>
    </row>
    <row r="330" ht="14.25" customHeight="true" spans="4:5">
      <c r="D330" s="15"/>
      <c r="E330" s="15"/>
    </row>
    <row r="331" ht="14.25" customHeight="true" spans="4:5">
      <c r="D331" s="15"/>
      <c r="E331" s="15"/>
    </row>
    <row r="332" ht="14.25" customHeight="true" spans="4:5">
      <c r="D332" s="15"/>
      <c r="E332" s="15"/>
    </row>
    <row r="333" ht="14.25" customHeight="true" spans="4:5">
      <c r="D333" s="15"/>
      <c r="E333" s="15"/>
    </row>
    <row r="334" ht="14.25" customHeight="true" spans="4:5">
      <c r="D334" s="15"/>
      <c r="E334" s="15"/>
    </row>
    <row r="335" ht="14.25" customHeight="true" spans="4:5">
      <c r="D335" s="15"/>
      <c r="E335" s="15"/>
    </row>
    <row r="336" ht="14.25" customHeight="true" spans="4:5">
      <c r="D336" s="15"/>
      <c r="E336" s="15"/>
    </row>
    <row r="337" ht="14.25" customHeight="true" spans="4:5">
      <c r="D337" s="15"/>
      <c r="E337" s="15"/>
    </row>
    <row r="338" ht="14.25" customHeight="true" spans="4:5">
      <c r="D338" s="15"/>
      <c r="E338" s="15"/>
    </row>
    <row r="339" ht="14.25" customHeight="true" spans="4:5">
      <c r="D339" s="15"/>
      <c r="E339" s="15"/>
    </row>
    <row r="340" ht="14.25" customHeight="true" spans="4:5">
      <c r="D340" s="15"/>
      <c r="E340" s="15"/>
    </row>
    <row r="341" ht="14.25" customHeight="true" spans="4:5">
      <c r="D341" s="15"/>
      <c r="E341" s="15"/>
    </row>
    <row r="342" ht="14.25" customHeight="true" spans="4:5">
      <c r="D342" s="15"/>
      <c r="E342" s="15"/>
    </row>
    <row r="343" ht="14.25" customHeight="true" spans="4:5">
      <c r="D343" s="15"/>
      <c r="E343" s="15"/>
    </row>
    <row r="344" ht="14.25" customHeight="true" spans="4:5">
      <c r="D344" s="15"/>
      <c r="E344" s="15"/>
    </row>
    <row r="345" ht="14.25" customHeight="true" spans="4:5">
      <c r="D345" s="15"/>
      <c r="E345" s="15"/>
    </row>
    <row r="346" ht="14.25" customHeight="true" spans="4:5">
      <c r="D346" s="15"/>
      <c r="E346" s="15"/>
    </row>
    <row r="347" ht="14.25" customHeight="true" spans="4:5">
      <c r="D347" s="15"/>
      <c r="E347" s="15"/>
    </row>
    <row r="348" ht="14.25" customHeight="true" spans="4:5">
      <c r="D348" s="15"/>
      <c r="E348" s="15"/>
    </row>
    <row r="349" ht="14.25" customHeight="true" spans="4:5">
      <c r="D349" s="15"/>
      <c r="E349" s="15"/>
    </row>
    <row r="350" ht="14.25" customHeight="true" spans="4:5">
      <c r="D350" s="15"/>
      <c r="E350" s="15"/>
    </row>
    <row r="351" ht="14.25" customHeight="true" spans="4:5">
      <c r="D351" s="15"/>
      <c r="E351" s="15"/>
    </row>
    <row r="352" ht="14.25" customHeight="true" spans="4:5">
      <c r="D352" s="15"/>
      <c r="E352" s="15"/>
    </row>
    <row r="353" ht="14.25" customHeight="true" spans="4:5">
      <c r="D353" s="15"/>
      <c r="E353" s="15"/>
    </row>
    <row r="354" ht="14.25" customHeight="true" spans="4:5">
      <c r="D354" s="15"/>
      <c r="E354" s="15"/>
    </row>
    <row r="355" ht="14.25" customHeight="true" spans="4:5">
      <c r="D355" s="15"/>
      <c r="E355" s="15"/>
    </row>
    <row r="356" ht="14.25" customHeight="true" spans="4:5">
      <c r="D356" s="15"/>
      <c r="E356" s="15"/>
    </row>
    <row r="357" ht="14.25" customHeight="true" spans="4:5">
      <c r="D357" s="15"/>
      <c r="E357" s="15"/>
    </row>
    <row r="358" ht="14.25" customHeight="true" spans="4:5">
      <c r="D358" s="15"/>
      <c r="E358" s="15"/>
    </row>
    <row r="359" ht="14.25" customHeight="true" spans="4:5">
      <c r="D359" s="15"/>
      <c r="E359" s="15"/>
    </row>
    <row r="360" ht="14.25" customHeight="true" spans="4:5">
      <c r="D360" s="15"/>
      <c r="E360" s="15"/>
    </row>
    <row r="361" ht="14.25" customHeight="true" spans="4:5">
      <c r="D361" s="15"/>
      <c r="E361" s="15"/>
    </row>
    <row r="362" ht="14.25" customHeight="true" spans="4:5">
      <c r="D362" s="15"/>
      <c r="E362" s="15"/>
    </row>
    <row r="363" ht="14.25" customHeight="true" spans="4:5">
      <c r="D363" s="15"/>
      <c r="E363" s="15"/>
    </row>
    <row r="364" ht="14.25" customHeight="true" spans="4:5">
      <c r="D364" s="15"/>
      <c r="E364" s="15"/>
    </row>
    <row r="365" ht="14.25" customHeight="true" spans="4:5">
      <c r="D365" s="15"/>
      <c r="E365" s="15"/>
    </row>
    <row r="366" ht="14.25" customHeight="true" spans="4:5">
      <c r="D366" s="15"/>
      <c r="E366" s="15"/>
    </row>
    <row r="367" ht="14.25" customHeight="true" spans="4:5">
      <c r="D367" s="15"/>
      <c r="E367" s="15"/>
    </row>
    <row r="368" ht="14.25" customHeight="true" spans="4:5">
      <c r="D368" s="15"/>
      <c r="E368" s="15"/>
    </row>
    <row r="369" ht="14.25" customHeight="true" spans="4:5">
      <c r="D369" s="15"/>
      <c r="E369" s="15"/>
    </row>
    <row r="370" ht="14.25" customHeight="true" spans="4:5">
      <c r="D370" s="15"/>
      <c r="E370" s="15"/>
    </row>
    <row r="371" ht="14.25" customHeight="true" spans="4:5">
      <c r="D371" s="15"/>
      <c r="E371" s="15"/>
    </row>
    <row r="372" ht="14.25" customHeight="true" spans="4:5">
      <c r="D372" s="15"/>
      <c r="E372" s="15"/>
    </row>
    <row r="373" ht="14.25" customHeight="true" spans="4:5">
      <c r="D373" s="15"/>
      <c r="E373" s="15"/>
    </row>
    <row r="374" ht="14.25" customHeight="true" spans="4:5">
      <c r="D374" s="15"/>
      <c r="E374" s="15"/>
    </row>
    <row r="375" ht="14.25" customHeight="true" spans="4:5">
      <c r="D375" s="15"/>
      <c r="E375" s="15"/>
    </row>
    <row r="376" ht="14.25" customHeight="true" spans="4:5">
      <c r="D376" s="15"/>
      <c r="E376" s="15"/>
    </row>
    <row r="377" ht="14.25" customHeight="true" spans="4:5">
      <c r="D377" s="15"/>
      <c r="E377" s="15"/>
    </row>
    <row r="378" ht="14.25" customHeight="true" spans="4:5">
      <c r="D378" s="15"/>
      <c r="E378" s="15"/>
    </row>
    <row r="379" ht="14.25" customHeight="true" spans="4:5">
      <c r="D379" s="15"/>
      <c r="E379" s="15"/>
    </row>
    <row r="380" ht="14.25" customHeight="true" spans="4:5">
      <c r="D380" s="15"/>
      <c r="E380" s="15"/>
    </row>
    <row r="381" ht="14.25" customHeight="true" spans="4:5">
      <c r="D381" s="15"/>
      <c r="E381" s="15"/>
    </row>
    <row r="382" ht="14.25" customHeight="true" spans="4:5">
      <c r="D382" s="15"/>
      <c r="E382" s="15"/>
    </row>
    <row r="383" ht="14.25" customHeight="true" spans="4:5">
      <c r="D383" s="15"/>
      <c r="E383" s="15"/>
    </row>
    <row r="384" ht="14.25" customHeight="true" spans="4:5">
      <c r="D384" s="15"/>
      <c r="E384" s="15"/>
    </row>
    <row r="385" ht="14.25" customHeight="true" spans="4:5">
      <c r="D385" s="15"/>
      <c r="E385" s="15"/>
    </row>
    <row r="386" ht="14.25" customHeight="true" spans="4:5">
      <c r="D386" s="15"/>
      <c r="E386" s="15"/>
    </row>
    <row r="387" ht="14.25" customHeight="true" spans="4:5">
      <c r="D387" s="15"/>
      <c r="E387" s="15"/>
    </row>
    <row r="388" ht="14.25" customHeight="true" spans="4:5">
      <c r="D388" s="15"/>
      <c r="E388" s="15"/>
    </row>
    <row r="389" ht="14.25" customHeight="true" spans="4:5">
      <c r="D389" s="15"/>
      <c r="E389" s="15"/>
    </row>
    <row r="390" ht="14.25" customHeight="true" spans="4:5">
      <c r="D390" s="15"/>
      <c r="E390" s="15"/>
    </row>
    <row r="391" ht="14.25" customHeight="true" spans="4:5">
      <c r="D391" s="15"/>
      <c r="E391" s="15"/>
    </row>
    <row r="392" ht="14.25" customHeight="true" spans="4:5">
      <c r="D392" s="15"/>
      <c r="E392" s="15"/>
    </row>
    <row r="393" ht="14.25" customHeight="true" spans="4:5">
      <c r="D393" s="15"/>
      <c r="E393" s="15"/>
    </row>
    <row r="394" ht="14.25" customHeight="true" spans="4:5">
      <c r="D394" s="15"/>
      <c r="E394" s="15"/>
    </row>
    <row r="395" ht="14.25" customHeight="true" spans="4:5">
      <c r="D395" s="15"/>
      <c r="E395" s="15"/>
    </row>
    <row r="396" ht="14.25" customHeight="true" spans="4:5">
      <c r="D396" s="15"/>
      <c r="E396" s="15"/>
    </row>
    <row r="397" ht="14.25" customHeight="true" spans="4:5">
      <c r="D397" s="15"/>
      <c r="E397" s="15"/>
    </row>
    <row r="398" ht="14.25" customHeight="true" spans="4:5">
      <c r="D398" s="15"/>
      <c r="E398" s="15"/>
    </row>
    <row r="399" ht="14.25" customHeight="true" spans="4:5">
      <c r="D399" s="15"/>
      <c r="E399" s="15"/>
    </row>
    <row r="400" ht="14.25" customHeight="true" spans="4:5">
      <c r="D400" s="15"/>
      <c r="E400" s="15"/>
    </row>
    <row r="401" ht="14.25" customHeight="true" spans="4:5">
      <c r="D401" s="15"/>
      <c r="E401" s="15"/>
    </row>
    <row r="402" ht="14.25" customHeight="true" spans="4:5">
      <c r="D402" s="15"/>
      <c r="E402" s="15"/>
    </row>
    <row r="403" ht="14.25" customHeight="true" spans="4:5">
      <c r="D403" s="15"/>
      <c r="E403" s="15"/>
    </row>
    <row r="404" ht="14.25" customHeight="true" spans="4:5">
      <c r="D404" s="15"/>
      <c r="E404" s="15"/>
    </row>
    <row r="405" ht="14.25" customHeight="true" spans="4:5">
      <c r="D405" s="15"/>
      <c r="E405" s="15"/>
    </row>
    <row r="406" ht="14.25" customHeight="true" spans="4:5">
      <c r="D406" s="15"/>
      <c r="E406" s="15"/>
    </row>
    <row r="407" ht="14.25" customHeight="true" spans="4:5">
      <c r="D407" s="15"/>
      <c r="E407" s="15"/>
    </row>
    <row r="408" ht="14.25" customHeight="true" spans="4:5">
      <c r="D408" s="15"/>
      <c r="E408" s="15"/>
    </row>
    <row r="409" ht="14.25" customHeight="true" spans="4:5">
      <c r="D409" s="15"/>
      <c r="E409" s="15"/>
    </row>
    <row r="410" ht="14.25" customHeight="true" spans="4:5">
      <c r="D410" s="15"/>
      <c r="E410" s="15"/>
    </row>
    <row r="411" ht="14.25" customHeight="true" spans="4:5">
      <c r="D411" s="15"/>
      <c r="E411" s="15"/>
    </row>
    <row r="412" ht="14.25" customHeight="true" spans="4:5">
      <c r="D412" s="15"/>
      <c r="E412" s="15"/>
    </row>
    <row r="413" ht="14.25" customHeight="true" spans="4:5">
      <c r="D413" s="15"/>
      <c r="E413" s="15"/>
    </row>
    <row r="414" ht="14.25" customHeight="true" spans="4:5">
      <c r="D414" s="15"/>
      <c r="E414" s="15"/>
    </row>
    <row r="415" ht="14.25" customHeight="true" spans="4:5">
      <c r="D415" s="15"/>
      <c r="E415" s="15"/>
    </row>
    <row r="416" ht="14.25" customHeight="true" spans="4:5">
      <c r="D416" s="15"/>
      <c r="E416" s="15"/>
    </row>
    <row r="417" ht="14.25" customHeight="true" spans="4:5">
      <c r="D417" s="15"/>
      <c r="E417" s="15"/>
    </row>
    <row r="418" ht="14.25" customHeight="true" spans="4:5">
      <c r="D418" s="15"/>
      <c r="E418" s="15"/>
    </row>
    <row r="419" ht="14.25" customHeight="true" spans="4:5">
      <c r="D419" s="15"/>
      <c r="E419" s="15"/>
    </row>
    <row r="420" ht="14.25" customHeight="true" spans="4:5">
      <c r="D420" s="15"/>
      <c r="E420" s="15"/>
    </row>
    <row r="421" ht="14.25" customHeight="true" spans="4:5">
      <c r="D421" s="15"/>
      <c r="E421" s="15"/>
    </row>
    <row r="422" ht="14.25" customHeight="true" spans="4:5">
      <c r="D422" s="15"/>
      <c r="E422" s="15"/>
    </row>
    <row r="423" ht="14.25" customHeight="true" spans="4:5">
      <c r="D423" s="15"/>
      <c r="E423" s="15"/>
    </row>
    <row r="424" ht="14.25" customHeight="true" spans="4:5">
      <c r="D424" s="15"/>
      <c r="E424" s="15"/>
    </row>
    <row r="425" ht="14.25" customHeight="true" spans="4:5">
      <c r="D425" s="15"/>
      <c r="E425" s="15"/>
    </row>
    <row r="426" ht="14.25" customHeight="true" spans="4:5">
      <c r="D426" s="15"/>
      <c r="E426" s="15"/>
    </row>
    <row r="427" ht="14.25" customHeight="true" spans="4:5">
      <c r="D427" s="15"/>
      <c r="E427" s="15"/>
    </row>
    <row r="428" ht="14.25" customHeight="true" spans="4:5">
      <c r="D428" s="15"/>
      <c r="E428" s="15"/>
    </row>
    <row r="429" ht="14.25" customHeight="true" spans="4:5">
      <c r="D429" s="15"/>
      <c r="E429" s="15"/>
    </row>
    <row r="430" ht="14.25" customHeight="true" spans="4:5">
      <c r="D430" s="15"/>
      <c r="E430" s="15"/>
    </row>
    <row r="431" ht="14.25" customHeight="true" spans="4:5">
      <c r="D431" s="15"/>
      <c r="E431" s="15"/>
    </row>
    <row r="432" ht="14.25" customHeight="true" spans="4:5">
      <c r="D432" s="15"/>
      <c r="E432" s="15"/>
    </row>
    <row r="433" ht="14.25" customHeight="true" spans="4:5">
      <c r="D433" s="15"/>
      <c r="E433" s="15"/>
    </row>
    <row r="434" ht="14.25" customHeight="true" spans="4:5">
      <c r="D434" s="15"/>
      <c r="E434" s="15"/>
    </row>
    <row r="435" ht="14.25" customHeight="true" spans="4:5">
      <c r="D435" s="15"/>
      <c r="E435" s="15"/>
    </row>
    <row r="436" ht="14.25" customHeight="true" spans="4:5">
      <c r="D436" s="15"/>
      <c r="E436" s="15"/>
    </row>
    <row r="437" ht="14.25" customHeight="true" spans="4:5">
      <c r="D437" s="15"/>
      <c r="E437" s="15"/>
    </row>
    <row r="438" ht="14.25" customHeight="true" spans="4:5">
      <c r="D438" s="15"/>
      <c r="E438" s="15"/>
    </row>
    <row r="439" ht="14.25" customHeight="true" spans="4:5">
      <c r="D439" s="15"/>
      <c r="E439" s="15"/>
    </row>
    <row r="440" ht="14.25" customHeight="true" spans="4:5">
      <c r="D440" s="15"/>
      <c r="E440" s="15"/>
    </row>
    <row r="441" ht="14.25" customHeight="true" spans="4:5">
      <c r="D441" s="15"/>
      <c r="E441" s="15"/>
    </row>
    <row r="442" ht="14.25" customHeight="true" spans="4:5">
      <c r="D442" s="15"/>
      <c r="E442" s="15"/>
    </row>
    <row r="443" ht="14.25" customHeight="true" spans="4:5">
      <c r="D443" s="15"/>
      <c r="E443" s="15"/>
    </row>
    <row r="444" ht="14.25" customHeight="true" spans="4:5">
      <c r="D444" s="15"/>
      <c r="E444" s="15"/>
    </row>
    <row r="445" ht="14.25" customHeight="true" spans="4:5">
      <c r="D445" s="15"/>
      <c r="E445" s="15"/>
    </row>
    <row r="446" ht="14.25" customHeight="true" spans="4:5">
      <c r="D446" s="15"/>
      <c r="E446" s="15"/>
    </row>
    <row r="447" ht="14.25" customHeight="true" spans="4:5">
      <c r="D447" s="15"/>
      <c r="E447" s="15"/>
    </row>
    <row r="448" ht="14.25" customHeight="true" spans="4:5">
      <c r="D448" s="15"/>
      <c r="E448" s="15"/>
    </row>
    <row r="449" ht="14.25" customHeight="true" spans="4:5">
      <c r="D449" s="15"/>
      <c r="E449" s="15"/>
    </row>
    <row r="450" ht="14.25" customHeight="true" spans="4:5">
      <c r="D450" s="15"/>
      <c r="E450" s="15"/>
    </row>
    <row r="451" ht="14.25" customHeight="true" spans="4:5">
      <c r="D451" s="15"/>
      <c r="E451" s="15"/>
    </row>
    <row r="452" ht="14.25" customHeight="true" spans="4:5">
      <c r="D452" s="15"/>
      <c r="E452" s="15"/>
    </row>
    <row r="453" ht="14.25" customHeight="true" spans="4:5">
      <c r="D453" s="15"/>
      <c r="E453" s="15"/>
    </row>
    <row r="454" ht="14.25" customHeight="true" spans="4:5">
      <c r="D454" s="15"/>
      <c r="E454" s="15"/>
    </row>
    <row r="455" ht="14.25" customHeight="true" spans="4:5">
      <c r="D455" s="15"/>
      <c r="E455" s="15"/>
    </row>
    <row r="456" ht="14.25" customHeight="true" spans="4:5">
      <c r="D456" s="15"/>
      <c r="E456" s="15"/>
    </row>
    <row r="457" ht="14.25" customHeight="true" spans="4:5">
      <c r="D457" s="15"/>
      <c r="E457" s="15"/>
    </row>
    <row r="458" ht="14.25" customHeight="true" spans="4:5">
      <c r="D458" s="15"/>
      <c r="E458" s="15"/>
    </row>
    <row r="459" ht="14.25" customHeight="true" spans="4:5">
      <c r="D459" s="15"/>
      <c r="E459" s="15"/>
    </row>
    <row r="460" ht="14.25" customHeight="true" spans="4:5">
      <c r="D460" s="15"/>
      <c r="E460" s="15"/>
    </row>
    <row r="461" ht="14.25" customHeight="true" spans="4:5">
      <c r="D461" s="15"/>
      <c r="E461" s="15"/>
    </row>
    <row r="462" ht="14.25" customHeight="true" spans="4:5">
      <c r="D462" s="15"/>
      <c r="E462" s="15"/>
    </row>
    <row r="463" ht="14.25" customHeight="true" spans="4:5">
      <c r="D463" s="15"/>
      <c r="E463" s="15"/>
    </row>
    <row r="464" ht="14.25" customHeight="true" spans="4:5">
      <c r="D464" s="15"/>
      <c r="E464" s="15"/>
    </row>
    <row r="465" ht="14.25" customHeight="true" spans="4:5">
      <c r="D465" s="15"/>
      <c r="E465" s="15"/>
    </row>
    <row r="466" ht="14.25" customHeight="true" spans="4:5">
      <c r="D466" s="15"/>
      <c r="E466" s="15"/>
    </row>
    <row r="467" ht="14.25" customHeight="true" spans="4:5">
      <c r="D467" s="15"/>
      <c r="E467" s="15"/>
    </row>
    <row r="468" ht="14.25" customHeight="true" spans="4:5">
      <c r="D468" s="15"/>
      <c r="E468" s="15"/>
    </row>
    <row r="469" ht="14.25" customHeight="true" spans="4:5">
      <c r="D469" s="15"/>
      <c r="E469" s="15"/>
    </row>
    <row r="470" ht="14.25" customHeight="true" spans="4:5">
      <c r="D470" s="15"/>
      <c r="E470" s="15"/>
    </row>
    <row r="471" ht="14.25" customHeight="true" spans="4:5">
      <c r="D471" s="15"/>
      <c r="E471" s="15"/>
    </row>
    <row r="472" ht="14.25" customHeight="true" spans="4:5">
      <c r="D472" s="15"/>
      <c r="E472" s="15"/>
    </row>
    <row r="473" ht="14.25" customHeight="true" spans="4:5">
      <c r="D473" s="15"/>
      <c r="E473" s="15"/>
    </row>
    <row r="474" ht="14.25" customHeight="true" spans="4:5">
      <c r="D474" s="15"/>
      <c r="E474" s="15"/>
    </row>
    <row r="475" ht="14.25" customHeight="true" spans="4:5">
      <c r="D475" s="15"/>
      <c r="E475" s="15"/>
    </row>
    <row r="476" ht="14.25" customHeight="true" spans="4:5">
      <c r="D476" s="15"/>
      <c r="E476" s="15"/>
    </row>
    <row r="477" ht="14.25" customHeight="true" spans="4:5">
      <c r="D477" s="15"/>
      <c r="E477" s="15"/>
    </row>
    <row r="478" ht="14.25" customHeight="true" spans="4:5">
      <c r="D478" s="15"/>
      <c r="E478" s="15"/>
    </row>
    <row r="479" ht="14.25" customHeight="true" spans="4:5">
      <c r="D479" s="15"/>
      <c r="E479" s="15"/>
    </row>
    <row r="480" ht="14.25" customHeight="true" spans="4:5">
      <c r="D480" s="15"/>
      <c r="E480" s="15"/>
    </row>
    <row r="481" ht="14.25" customHeight="true" spans="4:5">
      <c r="D481" s="15"/>
      <c r="E481" s="15"/>
    </row>
    <row r="482" ht="14.25" customHeight="true" spans="4:5">
      <c r="D482" s="15"/>
      <c r="E482" s="15"/>
    </row>
    <row r="483" ht="14.25" customHeight="true" spans="4:5">
      <c r="D483" s="15"/>
      <c r="E483" s="15"/>
    </row>
    <row r="484" ht="14.25" customHeight="true" spans="4:5">
      <c r="D484" s="15"/>
      <c r="E484" s="15"/>
    </row>
    <row r="485" ht="14.25" customHeight="true" spans="4:5">
      <c r="D485" s="15"/>
      <c r="E485" s="15"/>
    </row>
    <row r="486" ht="14.25" customHeight="true" spans="4:5">
      <c r="D486" s="15"/>
      <c r="E486" s="15"/>
    </row>
    <row r="487" ht="14.25" customHeight="true" spans="4:5">
      <c r="D487" s="15"/>
      <c r="E487" s="15"/>
    </row>
    <row r="488" ht="14.25" customHeight="true" spans="4:5">
      <c r="D488" s="15"/>
      <c r="E488" s="15"/>
    </row>
    <row r="489" ht="14.25" customHeight="true" spans="4:5">
      <c r="D489" s="15"/>
      <c r="E489" s="15"/>
    </row>
    <row r="490" ht="14.25" customHeight="true" spans="4:5">
      <c r="D490" s="15"/>
      <c r="E490" s="15"/>
    </row>
    <row r="491" ht="14.25" customHeight="true" spans="4:5">
      <c r="D491" s="15"/>
      <c r="E491" s="15"/>
    </row>
    <row r="492" ht="14.25" customHeight="true" spans="4:5">
      <c r="D492" s="15"/>
      <c r="E492" s="15"/>
    </row>
    <row r="493" ht="14.25" customHeight="true" spans="4:5">
      <c r="D493" s="15"/>
      <c r="E493" s="15"/>
    </row>
    <row r="494" ht="14.25" customHeight="true" spans="4:5">
      <c r="D494" s="15"/>
      <c r="E494" s="15"/>
    </row>
    <row r="495" ht="14.25" customHeight="true" spans="4:5">
      <c r="D495" s="15"/>
      <c r="E495" s="15"/>
    </row>
    <row r="496" ht="14.25" customHeight="true" spans="4:5">
      <c r="D496" s="15"/>
      <c r="E496" s="15"/>
    </row>
    <row r="497" ht="14.25" customHeight="true" spans="4:5">
      <c r="D497" s="15"/>
      <c r="E497" s="15"/>
    </row>
    <row r="498" ht="14.25" customHeight="true" spans="4:5">
      <c r="D498" s="15"/>
      <c r="E498" s="15"/>
    </row>
    <row r="499" ht="14.25" customHeight="true" spans="4:5">
      <c r="D499" s="15"/>
      <c r="E499" s="15"/>
    </row>
    <row r="500" ht="14.25" customHeight="true" spans="4:5">
      <c r="D500" s="15"/>
      <c r="E500" s="15"/>
    </row>
    <row r="501" ht="14.25" customHeight="true" spans="4:5">
      <c r="D501" s="15"/>
      <c r="E501" s="15"/>
    </row>
    <row r="502" ht="14.25" customHeight="true" spans="4:5">
      <c r="D502" s="15"/>
      <c r="E502" s="15"/>
    </row>
    <row r="503" ht="14.25" customHeight="true" spans="4:5">
      <c r="D503" s="15"/>
      <c r="E503" s="15"/>
    </row>
    <row r="504" ht="14.25" customHeight="true" spans="4:5">
      <c r="D504" s="15"/>
      <c r="E504" s="15"/>
    </row>
    <row r="505" ht="14.25" customHeight="true" spans="4:5">
      <c r="D505" s="15"/>
      <c r="E505" s="15"/>
    </row>
    <row r="506" ht="14.25" customHeight="true" spans="4:5">
      <c r="D506" s="15"/>
      <c r="E506" s="15"/>
    </row>
    <row r="507" ht="14.25" customHeight="true" spans="4:5">
      <c r="D507" s="15"/>
      <c r="E507" s="15"/>
    </row>
    <row r="508" ht="14.25" customHeight="true" spans="4:5">
      <c r="D508" s="15"/>
      <c r="E508" s="15"/>
    </row>
    <row r="509" ht="14.25" customHeight="true" spans="4:5">
      <c r="D509" s="15"/>
      <c r="E509" s="15"/>
    </row>
    <row r="510" ht="14.25" customHeight="true" spans="4:5">
      <c r="D510" s="15"/>
      <c r="E510" s="15"/>
    </row>
    <row r="511" ht="14.25" customHeight="true" spans="4:5">
      <c r="D511" s="15"/>
      <c r="E511" s="15"/>
    </row>
    <row r="512" ht="14.25" customHeight="true" spans="4:5">
      <c r="D512" s="15"/>
      <c r="E512" s="15"/>
    </row>
    <row r="513" ht="14.25" customHeight="true" spans="4:5">
      <c r="D513" s="15"/>
      <c r="E513" s="15"/>
    </row>
    <row r="514" ht="14.25" customHeight="true" spans="4:5">
      <c r="D514" s="15"/>
      <c r="E514" s="15"/>
    </row>
    <row r="515" ht="14.25" customHeight="true" spans="4:5">
      <c r="D515" s="15"/>
      <c r="E515" s="15"/>
    </row>
    <row r="516" ht="14.25" customHeight="true" spans="4:5">
      <c r="D516" s="15"/>
      <c r="E516" s="15"/>
    </row>
    <row r="517" ht="14.25" customHeight="true" spans="4:5">
      <c r="D517" s="15"/>
      <c r="E517" s="15"/>
    </row>
    <row r="518" ht="14.25" customHeight="true" spans="4:5">
      <c r="D518" s="15"/>
      <c r="E518" s="15"/>
    </row>
    <row r="519" ht="14.25" customHeight="true" spans="4:5">
      <c r="D519" s="15"/>
      <c r="E519" s="15"/>
    </row>
    <row r="520" ht="14.25" customHeight="true" spans="4:5">
      <c r="D520" s="15"/>
      <c r="E520" s="15"/>
    </row>
    <row r="521" ht="14.25" customHeight="true" spans="4:5">
      <c r="D521" s="15"/>
      <c r="E521" s="15"/>
    </row>
    <row r="522" ht="14.25" customHeight="true" spans="4:5">
      <c r="D522" s="15"/>
      <c r="E522" s="15"/>
    </row>
    <row r="523" ht="14.25" customHeight="true" spans="4:5">
      <c r="D523" s="15"/>
      <c r="E523" s="15"/>
    </row>
    <row r="524" ht="14.25" customHeight="true" spans="4:5">
      <c r="D524" s="15"/>
      <c r="E524" s="15"/>
    </row>
    <row r="525" ht="14.25" customHeight="true" spans="4:5">
      <c r="D525" s="15"/>
      <c r="E525" s="15"/>
    </row>
    <row r="526" ht="14.25" customHeight="true" spans="4:5">
      <c r="D526" s="15"/>
      <c r="E526" s="15"/>
    </row>
    <row r="527" ht="14.25" customHeight="true" spans="4:5">
      <c r="D527" s="15"/>
      <c r="E527" s="15"/>
    </row>
    <row r="528" ht="14.25" customHeight="true" spans="4:5">
      <c r="D528" s="15"/>
      <c r="E528" s="15"/>
    </row>
    <row r="529" ht="14.25" customHeight="true" spans="4:5">
      <c r="D529" s="15"/>
      <c r="E529" s="15"/>
    </row>
    <row r="530" ht="14.25" customHeight="true" spans="4:5">
      <c r="D530" s="15"/>
      <c r="E530" s="15"/>
    </row>
    <row r="531" ht="14.25" customHeight="true" spans="4:5">
      <c r="D531" s="15"/>
      <c r="E531" s="15"/>
    </row>
    <row r="532" ht="14.25" customHeight="true" spans="4:5">
      <c r="D532" s="15"/>
      <c r="E532" s="15"/>
    </row>
    <row r="533" ht="14.25" customHeight="true" spans="4:5">
      <c r="D533" s="15"/>
      <c r="E533" s="15"/>
    </row>
    <row r="534" ht="14.25" customHeight="true" spans="4:5">
      <c r="D534" s="15"/>
      <c r="E534" s="15"/>
    </row>
    <row r="535" ht="14.25" customHeight="true" spans="4:5">
      <c r="D535" s="15"/>
      <c r="E535" s="15"/>
    </row>
    <row r="536" ht="14.25" customHeight="true" spans="4:5">
      <c r="D536" s="15"/>
      <c r="E536" s="15"/>
    </row>
    <row r="537" ht="14.25" customHeight="true" spans="4:5">
      <c r="D537" s="15"/>
      <c r="E537" s="15"/>
    </row>
    <row r="538" ht="14.25" customHeight="true" spans="4:5">
      <c r="D538" s="15"/>
      <c r="E538" s="15"/>
    </row>
    <row r="539" ht="14.25" customHeight="true" spans="4:5">
      <c r="D539" s="15"/>
      <c r="E539" s="15"/>
    </row>
    <row r="540" ht="14.25" customHeight="true" spans="4:5">
      <c r="D540" s="15"/>
      <c r="E540" s="15"/>
    </row>
    <row r="541" ht="14.25" customHeight="true" spans="4:5">
      <c r="D541" s="15"/>
      <c r="E541" s="15"/>
    </row>
    <row r="542" ht="14.25" customHeight="true" spans="4:5">
      <c r="D542" s="15"/>
      <c r="E542" s="15"/>
    </row>
    <row r="543" ht="14.25" customHeight="true" spans="4:5">
      <c r="D543" s="15"/>
      <c r="E543" s="15"/>
    </row>
    <row r="544" ht="14.25" customHeight="true" spans="4:5">
      <c r="D544" s="15"/>
      <c r="E544" s="15"/>
    </row>
    <row r="545" ht="14.25" customHeight="true" spans="4:5">
      <c r="D545" s="15"/>
      <c r="E545" s="15"/>
    </row>
    <row r="546" ht="14.25" customHeight="true" spans="4:5">
      <c r="D546" s="15"/>
      <c r="E546" s="15"/>
    </row>
    <row r="547" ht="14.25" customHeight="true" spans="4:5">
      <c r="D547" s="15"/>
      <c r="E547" s="15"/>
    </row>
    <row r="548" ht="14.25" customHeight="true" spans="4:5">
      <c r="D548" s="15"/>
      <c r="E548" s="15"/>
    </row>
    <row r="549" ht="14.25" customHeight="true" spans="4:5">
      <c r="D549" s="15"/>
      <c r="E549" s="15"/>
    </row>
    <row r="550" ht="14.25" customHeight="true" spans="4:5">
      <c r="D550" s="15"/>
      <c r="E550" s="15"/>
    </row>
    <row r="551" ht="14.25" customHeight="true" spans="4:5">
      <c r="D551" s="15"/>
      <c r="E551" s="15"/>
    </row>
    <row r="552" ht="14.25" customHeight="true" spans="4:5">
      <c r="D552" s="15"/>
      <c r="E552" s="15"/>
    </row>
    <row r="553" ht="14.25" customHeight="true" spans="4:5">
      <c r="D553" s="15"/>
      <c r="E553" s="15"/>
    </row>
    <row r="554" ht="14.25" customHeight="true" spans="4:5">
      <c r="D554" s="15"/>
      <c r="E554" s="15"/>
    </row>
    <row r="555" ht="14.25" customHeight="true" spans="4:5">
      <c r="D555" s="15"/>
      <c r="E555" s="15"/>
    </row>
    <row r="556" ht="14.25" customHeight="true" spans="4:5">
      <c r="D556" s="15"/>
      <c r="E556" s="15"/>
    </row>
    <row r="557" ht="14.25" customHeight="true" spans="4:5">
      <c r="D557" s="15"/>
      <c r="E557" s="15"/>
    </row>
    <row r="558" ht="14.25" customHeight="true" spans="4:5">
      <c r="D558" s="15"/>
      <c r="E558" s="15"/>
    </row>
    <row r="559" ht="14.25" customHeight="true" spans="4:5">
      <c r="D559" s="15"/>
      <c r="E559" s="15"/>
    </row>
    <row r="560" ht="14.25" customHeight="true" spans="4:5">
      <c r="D560" s="15"/>
      <c r="E560" s="15"/>
    </row>
    <row r="561" ht="14.25" customHeight="true" spans="4:5">
      <c r="D561" s="15"/>
      <c r="E561" s="15"/>
    </row>
    <row r="562" ht="14.25" customHeight="true" spans="4:5">
      <c r="D562" s="15"/>
      <c r="E562" s="15"/>
    </row>
    <row r="563" ht="14.25" customHeight="true" spans="4:5">
      <c r="D563" s="15"/>
      <c r="E563" s="15"/>
    </row>
    <row r="564" ht="14.25" customHeight="true" spans="4:5">
      <c r="D564" s="15"/>
      <c r="E564" s="15"/>
    </row>
    <row r="565" ht="14.25" customHeight="true" spans="4:5">
      <c r="D565" s="15"/>
      <c r="E565" s="15"/>
    </row>
    <row r="566" ht="14.25" customHeight="true" spans="4:5">
      <c r="D566" s="15"/>
      <c r="E566" s="15"/>
    </row>
    <row r="567" ht="14.25" customHeight="true" spans="4:5">
      <c r="D567" s="15"/>
      <c r="E567" s="15"/>
    </row>
    <row r="568" ht="14.25" customHeight="true" spans="4:5">
      <c r="D568" s="15"/>
      <c r="E568" s="15"/>
    </row>
    <row r="569" ht="14.25" customHeight="true" spans="4:5">
      <c r="D569" s="15"/>
      <c r="E569" s="15"/>
    </row>
    <row r="570" ht="14.25" customHeight="true" spans="4:5">
      <c r="D570" s="15"/>
      <c r="E570" s="15"/>
    </row>
    <row r="571" ht="14.25" customHeight="true" spans="4:5">
      <c r="D571" s="15"/>
      <c r="E571" s="15"/>
    </row>
    <row r="572" ht="14.25" customHeight="true" spans="4:5">
      <c r="D572" s="15"/>
      <c r="E572" s="15"/>
    </row>
    <row r="573" ht="14.25" customHeight="true" spans="4:5">
      <c r="D573" s="15"/>
      <c r="E573" s="15"/>
    </row>
    <row r="574" ht="14.25" customHeight="true" spans="4:5">
      <c r="D574" s="15"/>
      <c r="E574" s="15"/>
    </row>
    <row r="575" ht="14.25" customHeight="true" spans="4:5">
      <c r="D575" s="15"/>
      <c r="E575" s="15"/>
    </row>
    <row r="576" ht="14.25" customHeight="true" spans="4:5">
      <c r="D576" s="15"/>
      <c r="E576" s="15"/>
    </row>
    <row r="577" ht="14.25" customHeight="true" spans="4:5">
      <c r="D577" s="15"/>
      <c r="E577" s="15"/>
    </row>
    <row r="578" ht="14.25" customHeight="true" spans="4:5">
      <c r="D578" s="15"/>
      <c r="E578" s="15"/>
    </row>
    <row r="579" ht="14.25" customHeight="true" spans="4:5">
      <c r="D579" s="15"/>
      <c r="E579" s="15"/>
    </row>
    <row r="580" ht="14.25" customHeight="true" spans="4:5">
      <c r="D580" s="15"/>
      <c r="E580" s="15"/>
    </row>
    <row r="581" ht="14.25" customHeight="true" spans="4:5">
      <c r="D581" s="15"/>
      <c r="E581" s="15"/>
    </row>
    <row r="582" ht="14.25" customHeight="true" spans="4:5">
      <c r="D582" s="15"/>
      <c r="E582" s="15"/>
    </row>
    <row r="583" ht="14.25" customHeight="true" spans="4:5">
      <c r="D583" s="15"/>
      <c r="E583" s="15"/>
    </row>
    <row r="584" ht="14.25" customHeight="true" spans="4:5">
      <c r="D584" s="15"/>
      <c r="E584" s="15"/>
    </row>
    <row r="585" ht="14.25" customHeight="true" spans="4:5">
      <c r="D585" s="15"/>
      <c r="E585" s="15"/>
    </row>
    <row r="586" ht="14.25" customHeight="true" spans="4:5">
      <c r="D586" s="15"/>
      <c r="E586" s="15"/>
    </row>
    <row r="587" ht="14.25" customHeight="true" spans="4:5">
      <c r="D587" s="15"/>
      <c r="E587" s="15"/>
    </row>
    <row r="588" ht="14.25" customHeight="true" spans="4:5">
      <c r="D588" s="15"/>
      <c r="E588" s="15"/>
    </row>
    <row r="589" ht="14.25" customHeight="true" spans="4:5">
      <c r="D589" s="15"/>
      <c r="E589" s="15"/>
    </row>
    <row r="590" ht="14.25" customHeight="true" spans="4:5">
      <c r="D590" s="15"/>
      <c r="E590" s="15"/>
    </row>
    <row r="591" ht="14.25" customHeight="true" spans="4:5">
      <c r="D591" s="15"/>
      <c r="E591" s="15"/>
    </row>
    <row r="592" ht="14.25" customHeight="true" spans="4:5">
      <c r="D592" s="15"/>
      <c r="E592" s="15"/>
    </row>
    <row r="593" ht="14.25" customHeight="true" spans="4:5">
      <c r="D593" s="15"/>
      <c r="E593" s="15"/>
    </row>
    <row r="594" ht="14.25" customHeight="true" spans="4:5">
      <c r="D594" s="15"/>
      <c r="E594" s="15"/>
    </row>
    <row r="595" ht="14.25" customHeight="true" spans="4:5">
      <c r="D595" s="15"/>
      <c r="E595" s="15"/>
    </row>
    <row r="596" ht="14.25" customHeight="true" spans="4:5">
      <c r="D596" s="15"/>
      <c r="E596" s="15"/>
    </row>
    <row r="597" ht="14.25" customHeight="true" spans="4:5">
      <c r="D597" s="15"/>
      <c r="E597" s="15"/>
    </row>
    <row r="598" ht="14.25" customHeight="true" spans="4:5">
      <c r="D598" s="15"/>
      <c r="E598" s="15"/>
    </row>
    <row r="599" ht="14.25" customHeight="true" spans="4:5">
      <c r="D599" s="15"/>
      <c r="E599" s="15"/>
    </row>
    <row r="600" ht="14.25" customHeight="true" spans="4:5">
      <c r="D600" s="15"/>
      <c r="E600" s="15"/>
    </row>
    <row r="601" ht="14.25" customHeight="true" spans="4:5">
      <c r="D601" s="15"/>
      <c r="E601" s="15"/>
    </row>
    <row r="602" ht="14.25" customHeight="true" spans="4:5">
      <c r="D602" s="15"/>
      <c r="E602" s="15"/>
    </row>
    <row r="603" ht="14.25" customHeight="true" spans="4:5">
      <c r="D603" s="15"/>
      <c r="E603" s="15"/>
    </row>
    <row r="604" ht="14.25" customHeight="true" spans="4:5">
      <c r="D604" s="15"/>
      <c r="E604" s="15"/>
    </row>
    <row r="605" ht="14.25" customHeight="true" spans="4:5">
      <c r="D605" s="15"/>
      <c r="E605" s="15"/>
    </row>
    <row r="606" ht="14.25" customHeight="true" spans="4:5">
      <c r="D606" s="15"/>
      <c r="E606" s="15"/>
    </row>
    <row r="607" ht="14.25" customHeight="true" spans="4:5">
      <c r="D607" s="15"/>
      <c r="E607" s="15"/>
    </row>
    <row r="608" ht="14.25" customHeight="true" spans="4:5">
      <c r="D608" s="15"/>
      <c r="E608" s="15"/>
    </row>
    <row r="609" ht="14.25" customHeight="true" spans="4:5">
      <c r="D609" s="15"/>
      <c r="E609" s="15"/>
    </row>
    <row r="610" ht="14.25" customHeight="true" spans="4:5">
      <c r="D610" s="15"/>
      <c r="E610" s="15"/>
    </row>
    <row r="611" ht="14.25" customHeight="true" spans="4:5">
      <c r="D611" s="15"/>
      <c r="E611" s="15"/>
    </row>
    <row r="612" ht="14.25" customHeight="true" spans="4:5">
      <c r="D612" s="15"/>
      <c r="E612" s="15"/>
    </row>
    <row r="613" ht="14.25" customHeight="true" spans="4:5">
      <c r="D613" s="15"/>
      <c r="E613" s="15"/>
    </row>
    <row r="614" ht="14.25" customHeight="true" spans="4:5">
      <c r="D614" s="15"/>
      <c r="E614" s="15"/>
    </row>
    <row r="615" ht="14.25" customHeight="true" spans="4:5">
      <c r="D615" s="15"/>
      <c r="E615" s="15"/>
    </row>
    <row r="616" ht="14.25" customHeight="true" spans="4:5">
      <c r="D616" s="15"/>
      <c r="E616" s="15"/>
    </row>
    <row r="617" ht="14.25" customHeight="true" spans="4:5">
      <c r="D617" s="15"/>
      <c r="E617" s="15"/>
    </row>
    <row r="618" ht="14.25" customHeight="true" spans="4:5">
      <c r="D618" s="15"/>
      <c r="E618" s="15"/>
    </row>
    <row r="619" ht="14.25" customHeight="true" spans="4:5">
      <c r="D619" s="15"/>
      <c r="E619" s="15"/>
    </row>
    <row r="620" ht="14.25" customHeight="true" spans="4:5">
      <c r="D620" s="15"/>
      <c r="E620" s="15"/>
    </row>
    <row r="621" ht="14.25" customHeight="true" spans="4:5">
      <c r="D621" s="15"/>
      <c r="E621" s="15"/>
    </row>
    <row r="622" ht="14.25" customHeight="true" spans="4:5">
      <c r="D622" s="15"/>
      <c r="E622" s="15"/>
    </row>
    <row r="623" ht="14.25" customHeight="true" spans="4:5">
      <c r="D623" s="15"/>
      <c r="E623" s="15"/>
    </row>
    <row r="624" ht="14.25" customHeight="true" spans="4:5">
      <c r="D624" s="15"/>
      <c r="E624" s="15"/>
    </row>
    <row r="625" ht="14.25" customHeight="true" spans="4:5">
      <c r="D625" s="15"/>
      <c r="E625" s="15"/>
    </row>
    <row r="626" ht="14.25" customHeight="true" spans="4:5">
      <c r="D626" s="15"/>
      <c r="E626" s="15"/>
    </row>
    <row r="627" ht="14.25" customHeight="true" spans="4:5">
      <c r="D627" s="15"/>
      <c r="E627" s="15"/>
    </row>
    <row r="628" ht="14.25" customHeight="true" spans="4:5">
      <c r="D628" s="15"/>
      <c r="E628" s="15"/>
    </row>
    <row r="629" ht="14.25" customHeight="true" spans="4:5">
      <c r="D629" s="15"/>
      <c r="E629" s="15"/>
    </row>
    <row r="630" ht="14.25" customHeight="true" spans="4:5">
      <c r="D630" s="15"/>
      <c r="E630" s="15"/>
    </row>
    <row r="631" ht="14.25" customHeight="true" spans="4:5">
      <c r="D631" s="15"/>
      <c r="E631" s="15"/>
    </row>
    <row r="632" ht="14.25" customHeight="true" spans="4:5">
      <c r="D632" s="15"/>
      <c r="E632" s="15"/>
    </row>
    <row r="633" ht="14.25" customHeight="true" spans="4:5">
      <c r="D633" s="15"/>
      <c r="E633" s="15"/>
    </row>
    <row r="634" ht="14.25" customHeight="true" spans="4:5">
      <c r="D634" s="15"/>
      <c r="E634" s="15"/>
    </row>
    <row r="635" ht="14.25" customHeight="true" spans="4:5">
      <c r="D635" s="15"/>
      <c r="E635" s="15"/>
    </row>
    <row r="636" ht="14.25" customHeight="true" spans="4:5">
      <c r="D636" s="15"/>
      <c r="E636" s="15"/>
    </row>
    <row r="637" ht="14.25" customHeight="true" spans="4:5">
      <c r="D637" s="15"/>
      <c r="E637" s="15"/>
    </row>
    <row r="638" ht="14.25" customHeight="true" spans="4:5">
      <c r="D638" s="15"/>
      <c r="E638" s="15"/>
    </row>
    <row r="639" ht="14.25" customHeight="true" spans="4:5">
      <c r="D639" s="15"/>
      <c r="E639" s="15"/>
    </row>
    <row r="640" ht="14.25" customHeight="true" spans="4:5">
      <c r="D640" s="15"/>
      <c r="E640" s="15"/>
    </row>
    <row r="641" ht="14.25" customHeight="true" spans="4:5">
      <c r="D641" s="15"/>
      <c r="E641" s="15"/>
    </row>
    <row r="642" ht="14.25" customHeight="true" spans="4:5">
      <c r="D642" s="15"/>
      <c r="E642" s="15"/>
    </row>
    <row r="643" ht="14.25" customHeight="true" spans="4:5">
      <c r="D643" s="15"/>
      <c r="E643" s="15"/>
    </row>
    <row r="644" ht="14.25" customHeight="true" spans="4:5">
      <c r="D644" s="15"/>
      <c r="E644" s="15"/>
    </row>
    <row r="645" ht="14.25" customHeight="true" spans="4:5">
      <c r="D645" s="15"/>
      <c r="E645" s="15"/>
    </row>
    <row r="646" ht="14.25" customHeight="true" spans="4:5">
      <c r="D646" s="15"/>
      <c r="E646" s="15"/>
    </row>
    <row r="647" ht="14.25" customHeight="true" spans="4:5">
      <c r="D647" s="15"/>
      <c r="E647" s="15"/>
    </row>
    <row r="648" ht="14.25" customHeight="true" spans="4:5">
      <c r="D648" s="15"/>
      <c r="E648" s="15"/>
    </row>
    <row r="649" ht="14.25" customHeight="true" spans="4:5">
      <c r="D649" s="15"/>
      <c r="E649" s="15"/>
    </row>
    <row r="650" ht="14.25" customHeight="true" spans="4:5">
      <c r="D650" s="15"/>
      <c r="E650" s="15"/>
    </row>
    <row r="651" ht="14.25" customHeight="true" spans="4:5">
      <c r="D651" s="15"/>
      <c r="E651" s="15"/>
    </row>
    <row r="652" ht="14.25" customHeight="true" spans="4:5">
      <c r="D652" s="15"/>
      <c r="E652" s="15"/>
    </row>
    <row r="653" ht="14.25" customHeight="true" spans="4:5">
      <c r="D653" s="15"/>
      <c r="E653" s="15"/>
    </row>
    <row r="654" ht="14.25" customHeight="true" spans="4:5">
      <c r="D654" s="15"/>
      <c r="E654" s="15"/>
    </row>
    <row r="655" ht="14.25" customHeight="true" spans="4:5">
      <c r="D655" s="15"/>
      <c r="E655" s="15"/>
    </row>
    <row r="656" ht="14.25" customHeight="true" spans="4:5">
      <c r="D656" s="15"/>
      <c r="E656" s="15"/>
    </row>
    <row r="657" ht="14.25" customHeight="true" spans="4:5">
      <c r="D657" s="15"/>
      <c r="E657" s="15"/>
    </row>
    <row r="658" ht="14.25" customHeight="true" spans="4:5">
      <c r="D658" s="15"/>
      <c r="E658" s="15"/>
    </row>
    <row r="659" ht="14.25" customHeight="true" spans="4:5">
      <c r="D659" s="15"/>
      <c r="E659" s="15"/>
    </row>
    <row r="660" ht="14.25" customHeight="true" spans="4:5">
      <c r="D660" s="15"/>
      <c r="E660" s="15"/>
    </row>
    <row r="661" ht="14.25" customHeight="true" spans="4:5">
      <c r="D661" s="15"/>
      <c r="E661" s="15"/>
    </row>
    <row r="662" ht="14.25" customHeight="true" spans="4:5">
      <c r="D662" s="15"/>
      <c r="E662" s="15"/>
    </row>
    <row r="663" ht="14.25" customHeight="true" spans="4:5">
      <c r="D663" s="15"/>
      <c r="E663" s="15"/>
    </row>
    <row r="664" ht="14.25" customHeight="true" spans="4:5">
      <c r="D664" s="15"/>
      <c r="E664" s="15"/>
    </row>
    <row r="665" ht="14.25" customHeight="true" spans="4:5">
      <c r="D665" s="15"/>
      <c r="E665" s="15"/>
    </row>
    <row r="666" ht="14.25" customHeight="true" spans="4:5">
      <c r="D666" s="15"/>
      <c r="E666" s="15"/>
    </row>
    <row r="667" ht="14.25" customHeight="true" spans="4:5">
      <c r="D667" s="15"/>
      <c r="E667" s="15"/>
    </row>
    <row r="668" ht="14.25" customHeight="true" spans="4:5">
      <c r="D668" s="15"/>
      <c r="E668" s="15"/>
    </row>
    <row r="669" ht="14.25" customHeight="true" spans="4:5">
      <c r="D669" s="15"/>
      <c r="E669" s="15"/>
    </row>
    <row r="670" ht="14.25" customHeight="true" spans="4:5">
      <c r="D670" s="15"/>
      <c r="E670" s="15"/>
    </row>
    <row r="671" ht="14.25" customHeight="true" spans="4:5">
      <c r="D671" s="15"/>
      <c r="E671" s="15"/>
    </row>
    <row r="672" ht="14.25" customHeight="true" spans="4:5">
      <c r="D672" s="15"/>
      <c r="E672" s="15"/>
    </row>
    <row r="673" ht="14.25" customHeight="true" spans="4:5">
      <c r="D673" s="15"/>
      <c r="E673" s="15"/>
    </row>
    <row r="674" ht="14.25" customHeight="true" spans="4:5">
      <c r="D674" s="15"/>
      <c r="E674" s="15"/>
    </row>
    <row r="675" ht="14.25" customHeight="true" spans="4:5">
      <c r="D675" s="15"/>
      <c r="E675" s="15"/>
    </row>
    <row r="676" ht="14.25" customHeight="true" spans="4:5">
      <c r="D676" s="15"/>
      <c r="E676" s="15"/>
    </row>
    <row r="677" ht="14.25" customHeight="true" spans="4:5">
      <c r="D677" s="15"/>
      <c r="E677" s="15"/>
    </row>
    <row r="678" ht="14.25" customHeight="true" spans="4:5">
      <c r="D678" s="15"/>
      <c r="E678" s="15"/>
    </row>
    <row r="679" ht="14.25" customHeight="true" spans="4:5">
      <c r="D679" s="15"/>
      <c r="E679" s="15"/>
    </row>
    <row r="680" ht="14.25" customHeight="true" spans="4:5">
      <c r="D680" s="15"/>
      <c r="E680" s="15"/>
    </row>
    <row r="681" ht="14.25" customHeight="true" spans="4:5">
      <c r="D681" s="15"/>
      <c r="E681" s="15"/>
    </row>
    <row r="682" ht="14.25" customHeight="true" spans="4:5">
      <c r="D682" s="15"/>
      <c r="E682" s="15"/>
    </row>
    <row r="683" ht="14.25" customHeight="true" spans="4:5">
      <c r="D683" s="15"/>
      <c r="E683" s="15"/>
    </row>
    <row r="684" ht="14.25" customHeight="true" spans="4:5">
      <c r="D684" s="15"/>
      <c r="E684" s="15"/>
    </row>
    <row r="685" ht="14.25" customHeight="true" spans="4:5">
      <c r="D685" s="15"/>
      <c r="E685" s="15"/>
    </row>
    <row r="686" ht="14.25" customHeight="true" spans="4:5">
      <c r="D686" s="15"/>
      <c r="E686" s="15"/>
    </row>
    <row r="687" ht="14.25" customHeight="true" spans="4:5">
      <c r="D687" s="15"/>
      <c r="E687" s="15"/>
    </row>
    <row r="688" ht="14.25" customHeight="true" spans="4:5">
      <c r="D688" s="15"/>
      <c r="E688" s="15"/>
    </row>
    <row r="689" ht="14.25" customHeight="true" spans="4:5">
      <c r="D689" s="15"/>
      <c r="E689" s="15"/>
    </row>
    <row r="690" ht="14.25" customHeight="true" spans="4:5">
      <c r="D690" s="15"/>
      <c r="E690" s="15"/>
    </row>
    <row r="691" ht="14.25" customHeight="true" spans="4:5">
      <c r="D691" s="15"/>
      <c r="E691" s="15"/>
    </row>
    <row r="692" ht="14.25" customHeight="true" spans="4:5">
      <c r="D692" s="15"/>
      <c r="E692" s="15"/>
    </row>
    <row r="693" ht="14.25" customHeight="true" spans="4:5">
      <c r="D693" s="15"/>
      <c r="E693" s="15"/>
    </row>
    <row r="694" ht="14.25" customHeight="true" spans="4:5">
      <c r="D694" s="15"/>
      <c r="E694" s="15"/>
    </row>
    <row r="695" ht="14.25" customHeight="true" spans="4:5">
      <c r="D695" s="15"/>
      <c r="E695" s="15"/>
    </row>
    <row r="696" ht="14.25" customHeight="true" spans="4:5">
      <c r="D696" s="15"/>
      <c r="E696" s="15"/>
    </row>
    <row r="697" ht="14.25" customHeight="true" spans="4:5">
      <c r="D697" s="15"/>
      <c r="E697" s="15"/>
    </row>
    <row r="698" ht="14.25" customHeight="true" spans="4:5">
      <c r="D698" s="15"/>
      <c r="E698" s="15"/>
    </row>
    <row r="699" ht="14.25" customHeight="true" spans="4:5">
      <c r="D699" s="15"/>
      <c r="E699" s="15"/>
    </row>
    <row r="700" ht="14.25" customHeight="true" spans="4:5">
      <c r="D700" s="15"/>
      <c r="E700" s="15"/>
    </row>
    <row r="701" ht="14.25" customHeight="true" spans="4:5">
      <c r="D701" s="15"/>
      <c r="E701" s="15"/>
    </row>
    <row r="702" ht="14.25" customHeight="true" spans="4:5">
      <c r="D702" s="15"/>
      <c r="E702" s="15"/>
    </row>
    <row r="703" ht="14.25" customHeight="true" spans="4:5">
      <c r="D703" s="15"/>
      <c r="E703" s="15"/>
    </row>
    <row r="704" ht="14.25" customHeight="true" spans="4:5">
      <c r="D704" s="15"/>
      <c r="E704" s="15"/>
    </row>
    <row r="705" ht="14.25" customHeight="true" spans="4:5">
      <c r="D705" s="15"/>
      <c r="E705" s="15"/>
    </row>
    <row r="706" ht="14.25" customHeight="true" spans="4:5">
      <c r="D706" s="15"/>
      <c r="E706" s="15"/>
    </row>
    <row r="707" ht="14.25" customHeight="true" spans="4:5">
      <c r="D707" s="15"/>
      <c r="E707" s="15"/>
    </row>
    <row r="708" ht="14.25" customHeight="true" spans="4:5">
      <c r="D708" s="15"/>
      <c r="E708" s="15"/>
    </row>
    <row r="709" ht="14.25" customHeight="true" spans="4:5">
      <c r="D709" s="15"/>
      <c r="E709" s="15"/>
    </row>
    <row r="710" ht="14.25" customHeight="true" spans="4:5">
      <c r="D710" s="15"/>
      <c r="E710" s="15"/>
    </row>
    <row r="711" ht="14.25" customHeight="true" spans="4:5">
      <c r="D711" s="15"/>
      <c r="E711" s="15"/>
    </row>
    <row r="712" ht="14.25" customHeight="true" spans="4:5">
      <c r="D712" s="15"/>
      <c r="E712" s="15"/>
    </row>
    <row r="713" ht="14.25" customHeight="true" spans="4:5">
      <c r="D713" s="15"/>
      <c r="E713" s="15"/>
    </row>
    <row r="714" ht="14.25" customHeight="true" spans="4:5">
      <c r="D714" s="15"/>
      <c r="E714" s="15"/>
    </row>
    <row r="715" ht="14.25" customHeight="true" spans="4:5">
      <c r="D715" s="15"/>
      <c r="E715" s="15"/>
    </row>
    <row r="716" ht="14.25" customHeight="true" spans="4:5">
      <c r="D716" s="15"/>
      <c r="E716" s="15"/>
    </row>
    <row r="717" ht="14.25" customHeight="true" spans="4:5">
      <c r="D717" s="15"/>
      <c r="E717" s="15"/>
    </row>
    <row r="718" ht="14.25" customHeight="true" spans="4:5">
      <c r="D718" s="15"/>
      <c r="E718" s="15"/>
    </row>
    <row r="719" ht="14.25" customHeight="true" spans="4:5">
      <c r="D719" s="15"/>
      <c r="E719" s="15"/>
    </row>
    <row r="720" ht="14.25" customHeight="true" spans="4:5">
      <c r="D720" s="15"/>
      <c r="E720" s="15"/>
    </row>
    <row r="721" ht="14.25" customHeight="true" spans="4:5">
      <c r="D721" s="15"/>
      <c r="E721" s="15"/>
    </row>
    <row r="722" ht="14.25" customHeight="true" spans="4:5">
      <c r="D722" s="15"/>
      <c r="E722" s="15"/>
    </row>
    <row r="723" ht="14.25" customHeight="true" spans="4:5">
      <c r="D723" s="15"/>
      <c r="E723" s="15"/>
    </row>
    <row r="724" ht="14.25" customHeight="true" spans="4:5">
      <c r="D724" s="15"/>
      <c r="E724" s="15"/>
    </row>
    <row r="725" ht="14.25" customHeight="true" spans="4:5">
      <c r="D725" s="15"/>
      <c r="E725" s="15"/>
    </row>
    <row r="726" ht="14.25" customHeight="true" spans="4:5">
      <c r="D726" s="15"/>
      <c r="E726" s="15"/>
    </row>
    <row r="727" ht="14.25" customHeight="true" spans="4:5">
      <c r="D727" s="15"/>
      <c r="E727" s="15"/>
    </row>
    <row r="728" ht="14.25" customHeight="true" spans="4:5">
      <c r="D728" s="15"/>
      <c r="E728" s="15"/>
    </row>
    <row r="729" ht="14.25" customHeight="true" spans="4:5">
      <c r="D729" s="15"/>
      <c r="E729" s="15"/>
    </row>
    <row r="730" ht="14.25" customHeight="true" spans="4:5">
      <c r="D730" s="15"/>
      <c r="E730" s="15"/>
    </row>
    <row r="731" ht="14.25" customHeight="true" spans="4:5">
      <c r="D731" s="15"/>
      <c r="E731" s="15"/>
    </row>
    <row r="732" ht="14.25" customHeight="true" spans="4:5">
      <c r="D732" s="15"/>
      <c r="E732" s="15"/>
    </row>
    <row r="733" ht="14.25" customHeight="true" spans="4:5">
      <c r="D733" s="15"/>
      <c r="E733" s="15"/>
    </row>
    <row r="734" ht="14.25" customHeight="true" spans="4:5">
      <c r="D734" s="15"/>
      <c r="E734" s="15"/>
    </row>
    <row r="735" ht="14.25" customHeight="true" spans="4:5">
      <c r="D735" s="15"/>
      <c r="E735" s="15"/>
    </row>
    <row r="736" ht="14.25" customHeight="true" spans="4:5">
      <c r="D736" s="15"/>
      <c r="E736" s="15"/>
    </row>
    <row r="737" ht="14.25" customHeight="true" spans="4:5">
      <c r="D737" s="15"/>
      <c r="E737" s="15"/>
    </row>
    <row r="738" ht="14.25" customHeight="true" spans="4:5">
      <c r="D738" s="15"/>
      <c r="E738" s="15"/>
    </row>
    <row r="739" ht="14.25" customHeight="true" spans="4:5">
      <c r="D739" s="15"/>
      <c r="E739" s="15"/>
    </row>
    <row r="740" ht="14.25" customHeight="true" spans="4:5">
      <c r="D740" s="15"/>
      <c r="E740" s="15"/>
    </row>
    <row r="741" ht="14.25" customHeight="true" spans="4:5">
      <c r="D741" s="15"/>
      <c r="E741" s="15"/>
    </row>
    <row r="742" ht="14.25" customHeight="true" spans="4:5">
      <c r="D742" s="15"/>
      <c r="E742" s="15"/>
    </row>
    <row r="743" ht="14.25" customHeight="true" spans="4:5">
      <c r="D743" s="15"/>
      <c r="E743" s="15"/>
    </row>
    <row r="744" ht="14.25" customHeight="true" spans="4:5">
      <c r="D744" s="15"/>
      <c r="E744" s="15"/>
    </row>
    <row r="745" ht="14.25" customHeight="true" spans="4:5">
      <c r="D745" s="15"/>
      <c r="E745" s="15"/>
    </row>
    <row r="746" ht="14.25" customHeight="true" spans="4:5">
      <c r="D746" s="15"/>
      <c r="E746" s="15"/>
    </row>
    <row r="747" ht="14.25" customHeight="true" spans="4:5">
      <c r="D747" s="15"/>
      <c r="E747" s="15"/>
    </row>
    <row r="748" ht="14.25" customHeight="true" spans="4:5">
      <c r="D748" s="15"/>
      <c r="E748" s="15"/>
    </row>
    <row r="749" ht="14.25" customHeight="true" spans="4:5">
      <c r="D749" s="15"/>
      <c r="E749" s="15"/>
    </row>
    <row r="750" ht="14.25" customHeight="true" spans="4:5">
      <c r="D750" s="15"/>
      <c r="E750" s="15"/>
    </row>
    <row r="751" ht="14.25" customHeight="true" spans="4:5">
      <c r="D751" s="15"/>
      <c r="E751" s="15"/>
    </row>
    <row r="752" ht="14.25" customHeight="true" spans="4:5">
      <c r="D752" s="15"/>
      <c r="E752" s="15"/>
    </row>
    <row r="753" ht="14.25" customHeight="true" spans="4:5">
      <c r="D753" s="15"/>
      <c r="E753" s="15"/>
    </row>
    <row r="754" ht="14.25" customHeight="true" spans="4:5">
      <c r="D754" s="15"/>
      <c r="E754" s="15"/>
    </row>
    <row r="755" ht="14.25" customHeight="true" spans="4:5">
      <c r="D755" s="15"/>
      <c r="E755" s="15"/>
    </row>
    <row r="756" ht="14.25" customHeight="true" spans="4:5">
      <c r="D756" s="15"/>
      <c r="E756" s="15"/>
    </row>
    <row r="757" ht="14.25" customHeight="true" spans="4:5">
      <c r="D757" s="15"/>
      <c r="E757" s="15"/>
    </row>
    <row r="758" ht="14.25" customHeight="true" spans="4:5">
      <c r="D758" s="15"/>
      <c r="E758" s="15"/>
    </row>
    <row r="759" ht="14.25" customHeight="true" spans="4:5">
      <c r="D759" s="15"/>
      <c r="E759" s="15"/>
    </row>
    <row r="760" ht="14.25" customHeight="true" spans="4:5">
      <c r="D760" s="15"/>
      <c r="E760" s="15"/>
    </row>
    <row r="761" ht="14.25" customHeight="true" spans="4:5">
      <c r="D761" s="15"/>
      <c r="E761" s="15"/>
    </row>
    <row r="762" ht="14.25" customHeight="true" spans="4:5">
      <c r="D762" s="15"/>
      <c r="E762" s="15"/>
    </row>
    <row r="763" ht="14.25" customHeight="true" spans="4:5">
      <c r="D763" s="15"/>
      <c r="E763" s="15"/>
    </row>
    <row r="764" ht="14.25" customHeight="true" spans="4:5">
      <c r="D764" s="15"/>
      <c r="E764" s="15"/>
    </row>
    <row r="765" ht="14.25" customHeight="true" spans="4:5">
      <c r="D765" s="15"/>
      <c r="E765" s="15"/>
    </row>
    <row r="766" ht="14.25" customHeight="true" spans="4:5">
      <c r="D766" s="15"/>
      <c r="E766" s="15"/>
    </row>
    <row r="767" ht="14.25" customHeight="true" spans="4:5">
      <c r="D767" s="15"/>
      <c r="E767" s="15"/>
    </row>
    <row r="768" ht="14.25" customHeight="true" spans="4:5">
      <c r="D768" s="15"/>
      <c r="E768" s="15"/>
    </row>
    <row r="769" ht="14.25" customHeight="true" spans="4:5">
      <c r="D769" s="15"/>
      <c r="E769" s="15"/>
    </row>
    <row r="770" ht="14.25" customHeight="true" spans="4:5">
      <c r="D770" s="15"/>
      <c r="E770" s="15"/>
    </row>
    <row r="771" ht="14.25" customHeight="true" spans="4:5">
      <c r="D771" s="15"/>
      <c r="E771" s="15"/>
    </row>
    <row r="772" ht="14.25" customHeight="true" spans="4:5">
      <c r="D772" s="15"/>
      <c r="E772" s="15"/>
    </row>
    <row r="773" ht="14.25" customHeight="true" spans="4:5">
      <c r="D773" s="15"/>
      <c r="E773" s="15"/>
    </row>
    <row r="774" ht="14.25" customHeight="true" spans="4:5">
      <c r="D774" s="15"/>
      <c r="E774" s="15"/>
    </row>
    <row r="775" ht="14.25" customHeight="true" spans="4:5">
      <c r="D775" s="15"/>
      <c r="E775" s="15"/>
    </row>
    <row r="776" ht="14.25" customHeight="true" spans="4:5">
      <c r="D776" s="15"/>
      <c r="E776" s="15"/>
    </row>
    <row r="777" ht="14.25" customHeight="true" spans="4:5">
      <c r="D777" s="15"/>
      <c r="E777" s="15"/>
    </row>
    <row r="778" ht="14.25" customHeight="true" spans="4:5">
      <c r="D778" s="15"/>
      <c r="E778" s="15"/>
    </row>
    <row r="779" ht="14.25" customHeight="true" spans="4:5">
      <c r="D779" s="15"/>
      <c r="E779" s="15"/>
    </row>
    <row r="780" ht="14.25" customHeight="true" spans="4:5">
      <c r="D780" s="15"/>
      <c r="E780" s="15"/>
    </row>
    <row r="781" ht="14.25" customHeight="true" spans="4:5">
      <c r="D781" s="15"/>
      <c r="E781" s="15"/>
    </row>
    <row r="782" ht="14.25" customHeight="true" spans="4:5">
      <c r="D782" s="15"/>
      <c r="E782" s="15"/>
    </row>
    <row r="783" ht="14.25" customHeight="true" spans="4:5">
      <c r="D783" s="15"/>
      <c r="E783" s="15"/>
    </row>
    <row r="784" ht="14.25" customHeight="true" spans="4:5">
      <c r="D784" s="15"/>
      <c r="E784" s="15"/>
    </row>
    <row r="785" ht="14.25" customHeight="true" spans="4:5">
      <c r="D785" s="15"/>
      <c r="E785" s="15"/>
    </row>
    <row r="786" ht="14.25" customHeight="true" spans="4:5">
      <c r="D786" s="15"/>
      <c r="E786" s="15"/>
    </row>
    <row r="787" ht="14.25" customHeight="true" spans="4:5">
      <c r="D787" s="15"/>
      <c r="E787" s="15"/>
    </row>
    <row r="788" ht="14.25" customHeight="true" spans="4:5">
      <c r="D788" s="15"/>
      <c r="E788" s="15"/>
    </row>
    <row r="789" ht="14.25" customHeight="true" spans="4:5">
      <c r="D789" s="15"/>
      <c r="E789" s="15"/>
    </row>
    <row r="790" ht="14.25" customHeight="true" spans="4:5">
      <c r="D790" s="15"/>
      <c r="E790" s="15"/>
    </row>
    <row r="791" ht="14.25" customHeight="true" spans="4:5">
      <c r="D791" s="15"/>
      <c r="E791" s="15"/>
    </row>
    <row r="792" ht="14.25" customHeight="true" spans="4:5">
      <c r="D792" s="15"/>
      <c r="E792" s="15"/>
    </row>
    <row r="793" ht="14.25" customHeight="true" spans="4:5">
      <c r="D793" s="15"/>
      <c r="E793" s="15"/>
    </row>
    <row r="794" ht="14.25" customHeight="true" spans="4:5">
      <c r="D794" s="15"/>
      <c r="E794" s="15"/>
    </row>
    <row r="795" ht="14.25" customHeight="true" spans="4:5">
      <c r="D795" s="15"/>
      <c r="E795" s="15"/>
    </row>
    <row r="796" ht="14.25" customHeight="true" spans="4:5">
      <c r="D796" s="15"/>
      <c r="E796" s="15"/>
    </row>
    <row r="797" ht="14.25" customHeight="true" spans="4:5">
      <c r="D797" s="15"/>
      <c r="E797" s="15"/>
    </row>
    <row r="798" ht="14.25" customHeight="true" spans="4:5">
      <c r="D798" s="15"/>
      <c r="E798" s="15"/>
    </row>
    <row r="799" ht="14.25" customHeight="true" spans="4:5">
      <c r="D799" s="15"/>
      <c r="E799" s="15"/>
    </row>
    <row r="800" ht="14.25" customHeight="true" spans="4:5">
      <c r="D800" s="15"/>
      <c r="E800" s="15"/>
    </row>
    <row r="801" ht="14.25" customHeight="true" spans="4:5">
      <c r="D801" s="15"/>
      <c r="E801" s="15"/>
    </row>
    <row r="802" ht="14.25" customHeight="true" spans="4:5">
      <c r="D802" s="15"/>
      <c r="E802" s="15"/>
    </row>
    <row r="803" ht="14.25" customHeight="true" spans="4:5">
      <c r="D803" s="15"/>
      <c r="E803" s="15"/>
    </row>
    <row r="804" ht="14.25" customHeight="true" spans="4:5">
      <c r="D804" s="15"/>
      <c r="E804" s="15"/>
    </row>
    <row r="805" ht="14.25" customHeight="true" spans="4:5">
      <c r="D805" s="15"/>
      <c r="E805" s="15"/>
    </row>
    <row r="806" ht="14.25" customHeight="true" spans="4:5">
      <c r="D806" s="15"/>
      <c r="E806" s="15"/>
    </row>
    <row r="807" ht="14.25" customHeight="true" spans="4:5">
      <c r="D807" s="15"/>
      <c r="E807" s="15"/>
    </row>
    <row r="808" ht="14.25" customHeight="true" spans="4:5">
      <c r="D808" s="15"/>
      <c r="E808" s="15"/>
    </row>
    <row r="809" ht="14.25" customHeight="true" spans="4:5">
      <c r="D809" s="15"/>
      <c r="E809" s="15"/>
    </row>
    <row r="810" ht="14.25" customHeight="true" spans="4:5">
      <c r="D810" s="15"/>
      <c r="E810" s="15"/>
    </row>
    <row r="811" ht="14.25" customHeight="true" spans="4:5">
      <c r="D811" s="15"/>
      <c r="E811" s="15"/>
    </row>
    <row r="812" ht="14.25" customHeight="true" spans="4:5">
      <c r="D812" s="15"/>
      <c r="E812" s="15"/>
    </row>
    <row r="813" ht="14.25" customHeight="true" spans="4:5">
      <c r="D813" s="15"/>
      <c r="E813" s="15"/>
    </row>
    <row r="814" ht="14.25" customHeight="true" spans="4:5">
      <c r="D814" s="15"/>
      <c r="E814" s="15"/>
    </row>
    <row r="815" ht="14.25" customHeight="true" spans="4:5">
      <c r="D815" s="15"/>
      <c r="E815" s="15"/>
    </row>
    <row r="816" ht="14.25" customHeight="true" spans="4:5">
      <c r="D816" s="15"/>
      <c r="E816" s="15"/>
    </row>
    <row r="817" ht="14.25" customHeight="true" spans="4:5">
      <c r="D817" s="15"/>
      <c r="E817" s="15"/>
    </row>
    <row r="818" ht="14.25" customHeight="true" spans="4:5">
      <c r="D818" s="15"/>
      <c r="E818" s="15"/>
    </row>
    <row r="819" ht="14.25" customHeight="true" spans="4:5">
      <c r="D819" s="15"/>
      <c r="E819" s="15"/>
    </row>
    <row r="820" ht="14.25" customHeight="true" spans="4:5">
      <c r="D820" s="15"/>
      <c r="E820" s="15"/>
    </row>
    <row r="821" ht="14.25" customHeight="true" spans="4:5">
      <c r="D821" s="15"/>
      <c r="E821" s="15"/>
    </row>
    <row r="822" ht="14.25" customHeight="true" spans="4:5">
      <c r="D822" s="15"/>
      <c r="E822" s="15"/>
    </row>
    <row r="823" ht="14.25" customHeight="true" spans="4:5">
      <c r="D823" s="15"/>
      <c r="E823" s="15"/>
    </row>
    <row r="824" ht="14.25" customHeight="true" spans="4:5">
      <c r="D824" s="15"/>
      <c r="E824" s="15"/>
    </row>
    <row r="825" ht="14.25" customHeight="true" spans="4:5">
      <c r="D825" s="15"/>
      <c r="E825" s="15"/>
    </row>
    <row r="826" ht="14.25" customHeight="true" spans="4:5">
      <c r="D826" s="15"/>
      <c r="E826" s="15"/>
    </row>
    <row r="827" ht="14.25" customHeight="true" spans="4:5">
      <c r="D827" s="15"/>
      <c r="E827" s="15"/>
    </row>
    <row r="828" ht="14.25" customHeight="true" spans="4:5">
      <c r="D828" s="15"/>
      <c r="E828" s="15"/>
    </row>
    <row r="829" ht="14.25" customHeight="true" spans="4:5">
      <c r="D829" s="15"/>
      <c r="E829" s="15"/>
    </row>
    <row r="830" ht="14.25" customHeight="true" spans="4:5">
      <c r="D830" s="15"/>
      <c r="E830" s="15"/>
    </row>
    <row r="831" ht="14.25" customHeight="true" spans="4:5">
      <c r="D831" s="15"/>
      <c r="E831" s="15"/>
    </row>
    <row r="832" ht="14.25" customHeight="true" spans="4:5">
      <c r="D832" s="15"/>
      <c r="E832" s="15"/>
    </row>
    <row r="833" ht="14.25" customHeight="true" spans="4:5">
      <c r="D833" s="15"/>
      <c r="E833" s="15"/>
    </row>
    <row r="834" ht="14.25" customHeight="true" spans="4:5">
      <c r="D834" s="15"/>
      <c r="E834" s="15"/>
    </row>
    <row r="835" ht="14.25" customHeight="true" spans="4:5">
      <c r="D835" s="15"/>
      <c r="E835" s="15"/>
    </row>
    <row r="836" ht="14.25" customHeight="true" spans="4:5">
      <c r="D836" s="15"/>
      <c r="E836" s="15"/>
    </row>
    <row r="837" ht="14.25" customHeight="true" spans="4:5">
      <c r="D837" s="15"/>
      <c r="E837" s="15"/>
    </row>
    <row r="838" ht="14.25" customHeight="true" spans="4:5">
      <c r="D838" s="15"/>
      <c r="E838" s="15"/>
    </row>
    <row r="839" ht="14.25" customHeight="true" spans="4:5">
      <c r="D839" s="15"/>
      <c r="E839" s="15"/>
    </row>
    <row r="840" ht="14.25" customHeight="true" spans="4:5">
      <c r="D840" s="15"/>
      <c r="E840" s="15"/>
    </row>
    <row r="841" ht="14.25" customHeight="true" spans="4:5">
      <c r="D841" s="15"/>
      <c r="E841" s="15"/>
    </row>
    <row r="842" ht="14.25" customHeight="true" spans="4:5">
      <c r="D842" s="15"/>
      <c r="E842" s="15"/>
    </row>
    <row r="843" ht="14.25" customHeight="true" spans="4:5">
      <c r="D843" s="15"/>
      <c r="E843" s="15"/>
    </row>
    <row r="844" ht="14.25" customHeight="true" spans="4:5">
      <c r="D844" s="15"/>
      <c r="E844" s="15"/>
    </row>
    <row r="845" ht="14.25" customHeight="true" spans="4:5">
      <c r="D845" s="15"/>
      <c r="E845" s="15"/>
    </row>
    <row r="846" ht="14.25" customHeight="true" spans="4:5">
      <c r="D846" s="15"/>
      <c r="E846" s="15"/>
    </row>
    <row r="847" ht="14.25" customHeight="true" spans="4:5">
      <c r="D847" s="15"/>
      <c r="E847" s="15"/>
    </row>
    <row r="848" ht="14.25" customHeight="true" spans="4:5">
      <c r="D848" s="15"/>
      <c r="E848" s="15"/>
    </row>
    <row r="849" ht="14.25" customHeight="true" spans="4:5">
      <c r="D849" s="15"/>
      <c r="E849" s="15"/>
    </row>
    <row r="850" ht="14.25" customHeight="true" spans="4:5">
      <c r="D850" s="15"/>
      <c r="E850" s="15"/>
    </row>
    <row r="851" ht="14.25" customHeight="true" spans="4:5">
      <c r="D851" s="15"/>
      <c r="E851" s="15"/>
    </row>
    <row r="852" ht="14.25" customHeight="true" spans="4:5">
      <c r="D852" s="15"/>
      <c r="E852" s="15"/>
    </row>
    <row r="853" ht="14.25" customHeight="true" spans="4:5">
      <c r="D853" s="15"/>
      <c r="E853" s="15"/>
    </row>
    <row r="854" ht="14.25" customHeight="true" spans="4:5">
      <c r="D854" s="15"/>
      <c r="E854" s="15"/>
    </row>
    <row r="855" ht="14.25" customHeight="true" spans="4:5">
      <c r="D855" s="15"/>
      <c r="E855" s="15"/>
    </row>
    <row r="856" ht="14.25" customHeight="true" spans="4:5">
      <c r="D856" s="15"/>
      <c r="E856" s="15"/>
    </row>
    <row r="857" ht="14.25" customHeight="true" spans="4:5">
      <c r="D857" s="15"/>
      <c r="E857" s="15"/>
    </row>
    <row r="858" ht="14.25" customHeight="true" spans="4:5">
      <c r="D858" s="15"/>
      <c r="E858" s="15"/>
    </row>
    <row r="859" ht="14.25" customHeight="true" spans="4:5">
      <c r="D859" s="15"/>
      <c r="E859" s="15"/>
    </row>
    <row r="860" ht="14.25" customHeight="true" spans="4:5">
      <c r="D860" s="15"/>
      <c r="E860" s="15"/>
    </row>
    <row r="861" ht="14.25" customHeight="true" spans="4:5">
      <c r="D861" s="15"/>
      <c r="E861" s="15"/>
    </row>
    <row r="862" ht="14.25" customHeight="true" spans="4:5">
      <c r="D862" s="15"/>
      <c r="E862" s="15"/>
    </row>
    <row r="863" ht="14.25" customHeight="true" spans="4:5">
      <c r="D863" s="15"/>
      <c r="E863" s="15"/>
    </row>
    <row r="864" ht="14.25" customHeight="true" spans="4:5">
      <c r="D864" s="15"/>
      <c r="E864" s="15"/>
    </row>
    <row r="865" ht="14.25" customHeight="true" spans="4:5">
      <c r="D865" s="15"/>
      <c r="E865" s="15"/>
    </row>
    <row r="866" ht="14.25" customHeight="true" spans="4:5">
      <c r="D866" s="15"/>
      <c r="E866" s="15"/>
    </row>
    <row r="867" ht="14.25" customHeight="true" spans="4:5">
      <c r="D867" s="15"/>
      <c r="E867" s="15"/>
    </row>
    <row r="868" ht="14.25" customHeight="true" spans="4:5">
      <c r="D868" s="15"/>
      <c r="E868" s="15"/>
    </row>
    <row r="869" ht="14.25" customHeight="true" spans="4:5">
      <c r="D869" s="15"/>
      <c r="E869" s="15"/>
    </row>
    <row r="870" ht="14.25" customHeight="true" spans="4:5">
      <c r="D870" s="15"/>
      <c r="E870" s="15"/>
    </row>
    <row r="871" ht="14.25" customHeight="true" spans="4:5">
      <c r="D871" s="15"/>
      <c r="E871" s="15"/>
    </row>
    <row r="872" ht="14.25" customHeight="true" spans="4:5">
      <c r="D872" s="15"/>
      <c r="E872" s="15"/>
    </row>
    <row r="873" ht="14.25" customHeight="true" spans="4:5">
      <c r="D873" s="15"/>
      <c r="E873" s="15"/>
    </row>
    <row r="874" ht="14.25" customHeight="true" spans="4:5">
      <c r="D874" s="15"/>
      <c r="E874" s="15"/>
    </row>
    <row r="875" ht="14.25" customHeight="true" spans="4:5">
      <c r="D875" s="15"/>
      <c r="E875" s="15"/>
    </row>
    <row r="876" ht="14.25" customHeight="true" spans="4:5">
      <c r="D876" s="15"/>
      <c r="E876" s="15"/>
    </row>
    <row r="877" ht="14.25" customHeight="true" spans="4:5">
      <c r="D877" s="15"/>
      <c r="E877" s="15"/>
    </row>
    <row r="878" ht="14.25" customHeight="true" spans="4:5">
      <c r="D878" s="15"/>
      <c r="E878" s="15"/>
    </row>
    <row r="879" ht="14.25" customHeight="true" spans="4:5">
      <c r="D879" s="15"/>
      <c r="E879" s="15"/>
    </row>
    <row r="880" ht="14.25" customHeight="true" spans="4:5">
      <c r="D880" s="15"/>
      <c r="E880" s="15"/>
    </row>
    <row r="881" ht="14.25" customHeight="true" spans="4:5">
      <c r="D881" s="15"/>
      <c r="E881" s="15"/>
    </row>
    <row r="882" ht="14.25" customHeight="true" spans="4:5">
      <c r="D882" s="15"/>
      <c r="E882" s="15"/>
    </row>
    <row r="883" ht="14.25" customHeight="true" spans="4:5">
      <c r="D883" s="15"/>
      <c r="E883" s="15"/>
    </row>
    <row r="884" ht="14.25" customHeight="true" spans="4:5">
      <c r="D884" s="15"/>
      <c r="E884" s="15"/>
    </row>
    <row r="885" ht="14.25" customHeight="true" spans="4:5">
      <c r="D885" s="15"/>
      <c r="E885" s="15"/>
    </row>
    <row r="886" ht="14.25" customHeight="true" spans="4:5">
      <c r="D886" s="15"/>
      <c r="E886" s="15"/>
    </row>
    <row r="887" ht="14.25" customHeight="true" spans="4:5">
      <c r="D887" s="15"/>
      <c r="E887" s="15"/>
    </row>
    <row r="888" ht="14.25" customHeight="true" spans="4:5">
      <c r="D888" s="15"/>
      <c r="E888" s="15"/>
    </row>
    <row r="889" ht="14.25" customHeight="true" spans="4:5">
      <c r="D889" s="15"/>
      <c r="E889" s="15"/>
    </row>
    <row r="890" ht="14.25" customHeight="true" spans="4:5">
      <c r="D890" s="15"/>
      <c r="E890" s="15"/>
    </row>
    <row r="891" ht="14.25" customHeight="true" spans="4:5">
      <c r="D891" s="15"/>
      <c r="E891" s="15"/>
    </row>
    <row r="892" ht="14.25" customHeight="true" spans="4:5">
      <c r="D892" s="15"/>
      <c r="E892" s="15"/>
    </row>
    <row r="893" ht="14.25" customHeight="true" spans="4:5">
      <c r="D893" s="15"/>
      <c r="E893" s="15"/>
    </row>
    <row r="894" ht="14.25" customHeight="true" spans="4:5">
      <c r="D894" s="15"/>
      <c r="E894" s="15"/>
    </row>
    <row r="895" ht="14.25" customHeight="true" spans="4:5">
      <c r="D895" s="15"/>
      <c r="E895" s="15"/>
    </row>
    <row r="896" ht="14.25" customHeight="true" spans="4:5">
      <c r="D896" s="15"/>
      <c r="E896" s="15"/>
    </row>
    <row r="897" ht="14.25" customHeight="true" spans="4:5">
      <c r="D897" s="15"/>
      <c r="E897" s="15"/>
    </row>
    <row r="898" ht="14.25" customHeight="true" spans="4:5">
      <c r="D898" s="15"/>
      <c r="E898" s="15"/>
    </row>
    <row r="899" ht="14.25" customHeight="true" spans="4:5">
      <c r="D899" s="15"/>
      <c r="E899" s="15"/>
    </row>
    <row r="900" ht="14.25" customHeight="true" spans="4:5">
      <c r="D900" s="15"/>
      <c r="E900" s="15"/>
    </row>
    <row r="901" ht="14.25" customHeight="true" spans="4:5">
      <c r="D901" s="15"/>
      <c r="E901" s="15"/>
    </row>
    <row r="902" ht="14.25" customHeight="true" spans="4:5">
      <c r="D902" s="15"/>
      <c r="E902" s="15"/>
    </row>
    <row r="903" ht="14.25" customHeight="true" spans="4:5">
      <c r="D903" s="15"/>
      <c r="E903" s="15"/>
    </row>
    <row r="904" ht="14.25" customHeight="true" spans="4:5">
      <c r="D904" s="15"/>
      <c r="E904" s="15"/>
    </row>
    <row r="905" ht="14.25" customHeight="true" spans="4:5">
      <c r="D905" s="15"/>
      <c r="E905" s="15"/>
    </row>
    <row r="906" ht="14.25" customHeight="true" spans="4:5">
      <c r="D906" s="15"/>
      <c r="E906" s="15"/>
    </row>
    <row r="907" ht="14.25" customHeight="true" spans="4:5">
      <c r="D907" s="15"/>
      <c r="E907" s="15"/>
    </row>
    <row r="908" ht="14.25" customHeight="true" spans="4:5">
      <c r="D908" s="15"/>
      <c r="E908" s="15"/>
    </row>
    <row r="909" ht="14.25" customHeight="true" spans="4:5">
      <c r="D909" s="15"/>
      <c r="E909" s="15"/>
    </row>
    <row r="910" ht="14.25" customHeight="true" spans="4:5">
      <c r="D910" s="15"/>
      <c r="E910" s="15"/>
    </row>
  </sheetData>
  <mergeCells count="8">
    <mergeCell ref="A1:E1"/>
    <mergeCell ref="A2:E2"/>
    <mergeCell ref="A3:E3"/>
    <mergeCell ref="A23:B23"/>
    <mergeCell ref="A24:E24"/>
    <mergeCell ref="A25:B25"/>
    <mergeCell ref="A4:A5"/>
    <mergeCell ref="B4:B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2006-09-19T00:00:00Z</dcterms:created>
  <dcterms:modified xsi:type="dcterms:W3CDTF">2022-06-06T10:03:42Z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