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<sst xmlns="http://schemas.openxmlformats.org/spreadsheetml/2006/main" count="27" uniqueCount="26">
  <si>
    <t>附件</t>
  </si>
  <si>
    <t>资金分配表</t>
  </si>
  <si>
    <t>单位:万元</t>
  </si>
  <si>
    <t>区</t>
  </si>
  <si>
    <t>户籍人口数（万户）</t>
  </si>
  <si>
    <t>补助标准（元/户）</t>
  </si>
  <si>
    <t>2021年应补助金额</t>
  </si>
  <si>
    <t>扣减2020年结转资金</t>
  </si>
  <si>
    <t>本次下达金额</t>
  </si>
  <si>
    <t>合计</t>
  </si>
  <si>
    <t>和平区</t>
  </si>
  <si>
    <t>河东区</t>
  </si>
  <si>
    <t>河西区</t>
  </si>
  <si>
    <t>南开区</t>
  </si>
  <si>
    <t>河北区</t>
  </si>
  <si>
    <t>红桥区</t>
  </si>
  <si>
    <t>滨海新区</t>
  </si>
  <si>
    <t>东丽区</t>
  </si>
  <si>
    <t>西青区</t>
  </si>
  <si>
    <t>津南区</t>
  </si>
  <si>
    <t>北辰区</t>
  </si>
  <si>
    <t>武清区</t>
  </si>
  <si>
    <t>宝坻区</t>
  </si>
  <si>
    <t>宁河区</t>
  </si>
  <si>
    <t>静海区</t>
  </si>
  <si>
    <t>蓟州区</t>
  </si>
</sst>
</file>

<file path=xl/styles.xml><?xml version="1.0" encoding="utf-8"?>
<styleSheet xmlns="http://schemas.openxmlformats.org/spreadsheetml/2006/main">
  <numFmts count="5">
    <numFmt numFmtId="176" formatCode="0.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1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4" fillId="4" borderId="4" applyNumberFormat="false" applyAlignment="false" applyProtection="false">
      <alignment vertical="center"/>
    </xf>
    <xf numFmtId="0" fontId="19" fillId="7" borderId="6" applyNumberFormat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3" fillId="4" borderId="2" applyNumberFormat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2" fillId="3" borderId="2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wrapText="true"/>
    </xf>
    <xf numFmtId="0" fontId="2" fillId="0" borderId="0" xfId="0" applyFont="true"/>
    <xf numFmtId="0" fontId="3" fillId="0" borderId="0" xfId="0" applyFont="true"/>
    <xf numFmtId="0" fontId="4" fillId="0" borderId="0" xfId="0" applyFont="true" applyAlignment="true">
      <alignment horizontal="center" vertical="center"/>
    </xf>
    <xf numFmtId="0" fontId="5" fillId="0" borderId="0" xfId="0" applyFont="true" applyAlignment="true">
      <alignment horizontal="right" vertical="center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176" fontId="6" fillId="0" borderId="1" xfId="0" applyNumberFormat="true" applyFont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1" fillId="0" borderId="0" xfId="0" applyFont="true" applyBorder="true" applyAlignment="true">
      <alignment horizontal="center" vertical="center" wrapText="true"/>
    </xf>
    <xf numFmtId="0" fontId="8" fillId="0" borderId="0" xfId="0" applyFont="true" applyBorder="true" applyAlignment="true">
      <alignment horizontal="center" vertical="center"/>
    </xf>
    <xf numFmtId="176" fontId="7" fillId="0" borderId="1" xfId="0" applyNumberFormat="true" applyFont="true" applyBorder="true" applyAlignment="true">
      <alignment horizontal="center" vertical="center"/>
    </xf>
    <xf numFmtId="0" fontId="9" fillId="0" borderId="0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20" zoomScaleNormal="120" workbookViewId="0">
      <selection activeCell="A5" sqref="A5:A21"/>
    </sheetView>
  </sheetViews>
  <sheetFormatPr defaultColWidth="9" defaultRowHeight="13.5" outlineLevelCol="7"/>
  <cols>
    <col min="1" max="1" width="26" customWidth="true"/>
    <col min="2" max="6" width="26" hidden="true" customWidth="true"/>
    <col min="7" max="7" width="26" customWidth="true"/>
    <col min="12" max="12" width="7.625" customWidth="true"/>
    <col min="13" max="13" width="9" hidden="true" customWidth="true"/>
  </cols>
  <sheetData>
    <row r="1" ht="22.5" spans="1:1">
      <c r="A1" s="3" t="s">
        <v>0</v>
      </c>
    </row>
    <row r="2" ht="47" customHeight="true" spans="1:7">
      <c r="A2" s="4" t="s">
        <v>1</v>
      </c>
      <c r="B2" s="4"/>
      <c r="C2" s="4"/>
      <c r="D2" s="4"/>
      <c r="E2" s="4"/>
      <c r="F2" s="4"/>
      <c r="G2" s="4"/>
    </row>
    <row r="3" ht="38" customHeight="true" spans="1:7">
      <c r="A3" s="5" t="s">
        <v>2</v>
      </c>
      <c r="B3" s="5"/>
      <c r="C3" s="5"/>
      <c r="D3" s="5"/>
      <c r="E3" s="5"/>
      <c r="F3" s="5"/>
      <c r="G3" s="5"/>
    </row>
    <row r="4" s="1" customFormat="true" ht="45" customHeight="true" spans="1:8">
      <c r="A4" s="6" t="s">
        <v>3</v>
      </c>
      <c r="B4" s="6" t="s">
        <v>4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10"/>
    </row>
    <row r="5" s="2" customFormat="true" ht="25" customHeight="true" spans="1:8">
      <c r="A5" s="7" t="s">
        <v>9</v>
      </c>
      <c r="B5" s="7">
        <f>SUM(B6:B21)</f>
        <v>4159359</v>
      </c>
      <c r="C5" s="8">
        <f>SUM(C6:C21)</f>
        <v>415.8</v>
      </c>
      <c r="D5" s="8"/>
      <c r="E5" s="8">
        <f>SUM(E6:E21)</f>
        <v>4989.6</v>
      </c>
      <c r="F5" s="8">
        <f>SUM(F6:F21)</f>
        <v>1706.8</v>
      </c>
      <c r="G5" s="8">
        <f>SUM(G6:G21)</f>
        <v>3282.8</v>
      </c>
      <c r="H5" s="11"/>
    </row>
    <row r="6" ht="25" customHeight="true" spans="1:8">
      <c r="A6" s="9" t="s">
        <v>10</v>
      </c>
      <c r="B6" s="9">
        <v>154339</v>
      </c>
      <c r="C6" s="9">
        <f t="shared" ref="C6:C21" si="0">ROUND(B6/10000,1)</f>
        <v>15.4</v>
      </c>
      <c r="D6" s="9">
        <v>12</v>
      </c>
      <c r="E6" s="12">
        <f>ROUND(C6*12,1)</f>
        <v>184.8</v>
      </c>
      <c r="F6" s="12">
        <v>0</v>
      </c>
      <c r="G6" s="12">
        <f>E6-F6</f>
        <v>184.8</v>
      </c>
      <c r="H6" s="13"/>
    </row>
    <row r="7" ht="25" customHeight="true" spans="1:8">
      <c r="A7" s="9" t="s">
        <v>11</v>
      </c>
      <c r="B7" s="9">
        <v>313380</v>
      </c>
      <c r="C7" s="9">
        <f t="shared" si="0"/>
        <v>31.3</v>
      </c>
      <c r="D7" s="9">
        <v>12</v>
      </c>
      <c r="E7" s="12">
        <f t="shared" ref="E7:E21" si="1">ROUND(C7*12,1)</f>
        <v>375.6</v>
      </c>
      <c r="F7" s="12">
        <v>288.5</v>
      </c>
      <c r="G7" s="12">
        <f t="shared" ref="G7:G21" si="2">E7-F7</f>
        <v>87.1</v>
      </c>
      <c r="H7" s="13"/>
    </row>
    <row r="8" ht="25" customHeight="true" spans="1:8">
      <c r="A8" s="9" t="s">
        <v>12</v>
      </c>
      <c r="B8" s="9">
        <v>326390</v>
      </c>
      <c r="C8" s="9">
        <f t="shared" si="0"/>
        <v>32.6</v>
      </c>
      <c r="D8" s="9">
        <v>12</v>
      </c>
      <c r="E8" s="12">
        <f t="shared" si="1"/>
        <v>391.2</v>
      </c>
      <c r="F8" s="12">
        <v>62.4</v>
      </c>
      <c r="G8" s="12">
        <f t="shared" si="2"/>
        <v>328.8</v>
      </c>
      <c r="H8" s="13"/>
    </row>
    <row r="9" ht="25" customHeight="true" spans="1:8">
      <c r="A9" s="9" t="s">
        <v>13</v>
      </c>
      <c r="B9" s="9">
        <v>345566</v>
      </c>
      <c r="C9" s="9">
        <f t="shared" si="0"/>
        <v>34.6</v>
      </c>
      <c r="D9" s="9">
        <v>12</v>
      </c>
      <c r="E9" s="12">
        <f t="shared" si="1"/>
        <v>415.2</v>
      </c>
      <c r="F9" s="12">
        <v>103.9</v>
      </c>
      <c r="G9" s="12">
        <f t="shared" si="2"/>
        <v>311.3</v>
      </c>
      <c r="H9" s="13"/>
    </row>
    <row r="10" ht="25" customHeight="true" spans="1:8">
      <c r="A10" s="9" t="s">
        <v>14</v>
      </c>
      <c r="B10" s="9">
        <v>256356</v>
      </c>
      <c r="C10" s="9">
        <f t="shared" si="0"/>
        <v>25.6</v>
      </c>
      <c r="D10" s="9">
        <v>12</v>
      </c>
      <c r="E10" s="12">
        <f t="shared" si="1"/>
        <v>307.2</v>
      </c>
      <c r="F10" s="12">
        <v>119.4</v>
      </c>
      <c r="G10" s="12">
        <f t="shared" si="2"/>
        <v>187.8</v>
      </c>
      <c r="H10" s="13"/>
    </row>
    <row r="11" ht="25" customHeight="true" spans="1:8">
      <c r="A11" s="9" t="s">
        <v>15</v>
      </c>
      <c r="B11" s="9">
        <v>210544</v>
      </c>
      <c r="C11" s="9">
        <f t="shared" ref="C11:C17" si="3">ROUND(B11/10000,1)</f>
        <v>21.1</v>
      </c>
      <c r="D11" s="9">
        <v>12</v>
      </c>
      <c r="E11" s="12">
        <f t="shared" si="1"/>
        <v>253.2</v>
      </c>
      <c r="F11" s="12">
        <v>235.1</v>
      </c>
      <c r="G11" s="12">
        <f t="shared" si="2"/>
        <v>18.1</v>
      </c>
      <c r="H11" s="13"/>
    </row>
    <row r="12" ht="25" customHeight="true" spans="1:8">
      <c r="A12" s="9" t="s">
        <v>16</v>
      </c>
      <c r="B12" s="9">
        <v>557039</v>
      </c>
      <c r="C12" s="9">
        <f t="shared" si="3"/>
        <v>55.7</v>
      </c>
      <c r="D12" s="9">
        <v>12</v>
      </c>
      <c r="E12" s="12">
        <f t="shared" si="1"/>
        <v>668.4</v>
      </c>
      <c r="F12" s="12">
        <v>533.9</v>
      </c>
      <c r="G12" s="12">
        <f t="shared" si="2"/>
        <v>134.5</v>
      </c>
      <c r="H12" s="13"/>
    </row>
    <row r="13" ht="25" customHeight="true" spans="1:8">
      <c r="A13" s="9" t="s">
        <v>17</v>
      </c>
      <c r="B13" s="9">
        <v>171432</v>
      </c>
      <c r="C13" s="9">
        <f t="shared" si="3"/>
        <v>17.1</v>
      </c>
      <c r="D13" s="9">
        <v>12</v>
      </c>
      <c r="E13" s="12">
        <f t="shared" si="1"/>
        <v>205.2</v>
      </c>
      <c r="F13" s="12">
        <v>53.7</v>
      </c>
      <c r="G13" s="12">
        <f t="shared" si="2"/>
        <v>151.5</v>
      </c>
      <c r="H13" s="13"/>
    </row>
    <row r="14" ht="25" customHeight="true" spans="1:8">
      <c r="A14" s="9" t="s">
        <v>18</v>
      </c>
      <c r="B14" s="9">
        <v>169826</v>
      </c>
      <c r="C14" s="9">
        <f t="shared" si="3"/>
        <v>17</v>
      </c>
      <c r="D14" s="9">
        <v>12</v>
      </c>
      <c r="E14" s="12">
        <f t="shared" si="1"/>
        <v>204</v>
      </c>
      <c r="F14" s="12">
        <v>0</v>
      </c>
      <c r="G14" s="12">
        <f t="shared" si="2"/>
        <v>204</v>
      </c>
      <c r="H14" s="13"/>
    </row>
    <row r="15" ht="25" customHeight="true" spans="1:8">
      <c r="A15" s="9" t="s">
        <v>19</v>
      </c>
      <c r="B15" s="9">
        <v>194292</v>
      </c>
      <c r="C15" s="9">
        <f t="shared" si="3"/>
        <v>19.4</v>
      </c>
      <c r="D15" s="9">
        <v>12</v>
      </c>
      <c r="E15" s="12">
        <f t="shared" si="1"/>
        <v>232.8</v>
      </c>
      <c r="F15" s="12">
        <v>0</v>
      </c>
      <c r="G15" s="12">
        <f t="shared" si="2"/>
        <v>232.8</v>
      </c>
      <c r="H15" s="13"/>
    </row>
    <row r="16" ht="25" customHeight="true" spans="1:8">
      <c r="A16" s="9" t="s">
        <v>20</v>
      </c>
      <c r="B16" s="9">
        <v>180032</v>
      </c>
      <c r="C16" s="9">
        <f t="shared" si="3"/>
        <v>18</v>
      </c>
      <c r="D16" s="9">
        <v>12</v>
      </c>
      <c r="E16" s="12">
        <f t="shared" si="1"/>
        <v>216</v>
      </c>
      <c r="F16" s="12">
        <v>0</v>
      </c>
      <c r="G16" s="12">
        <f t="shared" si="2"/>
        <v>216</v>
      </c>
      <c r="H16" s="13"/>
    </row>
    <row r="17" ht="25" customHeight="true" spans="1:8">
      <c r="A17" s="9" t="s">
        <v>21</v>
      </c>
      <c r="B17" s="9">
        <v>353255</v>
      </c>
      <c r="C17" s="9">
        <f t="shared" si="3"/>
        <v>35.3</v>
      </c>
      <c r="D17" s="9">
        <v>12</v>
      </c>
      <c r="E17" s="12">
        <f t="shared" si="1"/>
        <v>423.6</v>
      </c>
      <c r="F17" s="12">
        <v>0</v>
      </c>
      <c r="G17" s="12">
        <f t="shared" si="2"/>
        <v>423.6</v>
      </c>
      <c r="H17" s="13"/>
    </row>
    <row r="18" ht="25" customHeight="true" spans="1:8">
      <c r="A18" s="9" t="s">
        <v>22</v>
      </c>
      <c r="B18" s="9">
        <v>249280</v>
      </c>
      <c r="C18" s="9">
        <f t="shared" si="0"/>
        <v>24.9</v>
      </c>
      <c r="D18" s="9">
        <v>12</v>
      </c>
      <c r="E18" s="12">
        <f t="shared" si="1"/>
        <v>298.8</v>
      </c>
      <c r="F18" s="12">
        <v>38.8</v>
      </c>
      <c r="G18" s="12">
        <f t="shared" si="2"/>
        <v>260</v>
      </c>
      <c r="H18" s="13"/>
    </row>
    <row r="19" ht="25" customHeight="true" spans="1:8">
      <c r="A19" s="9" t="s">
        <v>23</v>
      </c>
      <c r="B19" s="9">
        <v>150641</v>
      </c>
      <c r="C19" s="9">
        <f t="shared" si="0"/>
        <v>15.1</v>
      </c>
      <c r="D19" s="9">
        <v>12</v>
      </c>
      <c r="E19" s="12">
        <f t="shared" si="1"/>
        <v>181.2</v>
      </c>
      <c r="F19" s="12">
        <v>0</v>
      </c>
      <c r="G19" s="12">
        <f t="shared" si="2"/>
        <v>181.2</v>
      </c>
      <c r="H19" s="13"/>
    </row>
    <row r="20" ht="25" customHeight="true" spans="1:8">
      <c r="A20" s="9" t="s">
        <v>24</v>
      </c>
      <c r="B20" s="9">
        <v>240199</v>
      </c>
      <c r="C20" s="9">
        <f t="shared" si="0"/>
        <v>24</v>
      </c>
      <c r="D20" s="9">
        <v>12</v>
      </c>
      <c r="E20" s="12">
        <f t="shared" si="1"/>
        <v>288</v>
      </c>
      <c r="F20" s="12">
        <v>201.7</v>
      </c>
      <c r="G20" s="12">
        <f t="shared" si="2"/>
        <v>86.3</v>
      </c>
      <c r="H20" s="13"/>
    </row>
    <row r="21" ht="25" customHeight="true" spans="1:8">
      <c r="A21" s="9" t="s">
        <v>25</v>
      </c>
      <c r="B21" s="9">
        <v>286788</v>
      </c>
      <c r="C21" s="9">
        <f t="shared" si="0"/>
        <v>28.7</v>
      </c>
      <c r="D21" s="9">
        <v>12</v>
      </c>
      <c r="E21" s="12">
        <f t="shared" si="1"/>
        <v>344.4</v>
      </c>
      <c r="F21" s="12">
        <v>69.4</v>
      </c>
      <c r="G21" s="12">
        <f t="shared" si="2"/>
        <v>275</v>
      </c>
      <c r="H21" s="13"/>
    </row>
  </sheetData>
  <mergeCells count="2">
    <mergeCell ref="A2:G2"/>
    <mergeCell ref="A3:G3"/>
  </mergeCells>
  <printOptions horizontalCentered="true"/>
  <pageMargins left="0.984027777777778" right="1.18055555555556" top="0.786805555555556" bottom="0.984027777777778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市财政局（收文）</cp:lastModifiedBy>
  <dcterms:created xsi:type="dcterms:W3CDTF">2006-09-17T08:00:00Z</dcterms:created>
  <dcterms:modified xsi:type="dcterms:W3CDTF">2021-03-09T17:44:42Z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